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jt2156_bath_ac_uk/Documents/Publications/Hollow MNs/Data/Wettibility/"/>
    </mc:Choice>
  </mc:AlternateContent>
  <xr:revisionPtr revIDLastSave="1323" documentId="11_F25DC773A252ABDACC104860D1DB55E45BDE58E9" xr6:coauthVersionLast="47" xr6:coauthVersionMax="47" xr10:uidLastSave="{EB50A373-93A7-45EC-BF52-29B6A489E309}"/>
  <bookViews>
    <workbookView xWindow="4800" yWindow="2810" windowWidth="14400" windowHeight="7810" activeTab="3" xr2:uid="{00000000-000D-0000-FFFF-FFFF00000000}"/>
  </bookViews>
  <sheets>
    <sheet name="200" sheetId="1" r:id="rId1"/>
    <sheet name="2k" sheetId="2" r:id="rId2"/>
    <sheet name="10k" sheetId="5" r:id="rId3"/>
    <sheet name="20k" sheetId="3" r:id="rId4"/>
    <sheet name="Graph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5" i="4" l="1"/>
  <c r="M35" i="4"/>
  <c r="N34" i="4"/>
  <c r="M34" i="4"/>
  <c r="N33" i="4"/>
  <c r="M33" i="4"/>
  <c r="N32" i="4"/>
  <c r="M32" i="4"/>
  <c r="AP2" i="1" l="1"/>
  <c r="AK2" i="1"/>
  <c r="AF2" i="1"/>
  <c r="AA2" i="1"/>
  <c r="V2" i="1"/>
  <c r="Q2" i="1"/>
  <c r="L2" i="1"/>
  <c r="G2" i="1"/>
  <c r="AP2" i="2"/>
  <c r="AK2" i="2"/>
  <c r="AF2" i="2"/>
  <c r="AA2" i="2"/>
  <c r="V2" i="2"/>
  <c r="Q2" i="2"/>
  <c r="L2" i="2"/>
  <c r="G2" i="2"/>
  <c r="AP2" i="3"/>
  <c r="AK2" i="3"/>
  <c r="AF2" i="3"/>
  <c r="AA2" i="3"/>
  <c r="V2" i="3"/>
  <c r="Q2" i="3"/>
  <c r="L2" i="3"/>
  <c r="G2" i="3"/>
  <c r="AP2" i="5"/>
  <c r="AK2" i="5"/>
  <c r="AF2" i="5"/>
  <c r="AA2" i="5"/>
  <c r="V2" i="5"/>
  <c r="Q2" i="5"/>
  <c r="L2" i="5"/>
  <c r="G2" i="5"/>
  <c r="AQ16" i="5"/>
  <c r="AL16" i="5"/>
  <c r="AG16" i="5"/>
  <c r="AB16" i="5"/>
  <c r="W16" i="5"/>
  <c r="R16" i="5"/>
  <c r="M16" i="5"/>
  <c r="H16" i="5"/>
  <c r="C16" i="5"/>
  <c r="AQ15" i="5"/>
  <c r="AL15" i="5"/>
  <c r="AG15" i="5"/>
  <c r="AB15" i="5"/>
  <c r="W15" i="5"/>
  <c r="R15" i="5"/>
  <c r="M15" i="5"/>
  <c r="H15" i="5"/>
  <c r="C15" i="5"/>
  <c r="AQ17" i="3" l="1"/>
  <c r="AL17" i="3"/>
  <c r="AG17" i="3"/>
  <c r="AB17" i="3"/>
  <c r="W17" i="3"/>
  <c r="R17" i="3"/>
  <c r="M17" i="3"/>
  <c r="H17" i="3"/>
  <c r="C17" i="3"/>
  <c r="AQ16" i="3"/>
  <c r="AL16" i="3"/>
  <c r="AG16" i="3"/>
  <c r="AB16" i="3"/>
  <c r="W16" i="3"/>
  <c r="R16" i="3"/>
  <c r="M16" i="3"/>
  <c r="H16" i="3"/>
  <c r="C16" i="3"/>
  <c r="AQ17" i="2"/>
  <c r="AL17" i="2"/>
  <c r="AG17" i="2"/>
  <c r="AB17" i="2"/>
  <c r="W17" i="2"/>
  <c r="R17" i="2"/>
  <c r="M17" i="2"/>
  <c r="H17" i="2"/>
  <c r="C17" i="2"/>
  <c r="AQ16" i="2"/>
  <c r="AL16" i="2"/>
  <c r="AG16" i="2"/>
  <c r="AB16" i="2"/>
  <c r="W16" i="2"/>
  <c r="R16" i="2"/>
  <c r="M16" i="2"/>
  <c r="H16" i="2"/>
  <c r="C16" i="2"/>
  <c r="AQ17" i="1"/>
  <c r="AQ16" i="1"/>
  <c r="AL17" i="1"/>
  <c r="AL16" i="1"/>
  <c r="AG17" i="1"/>
  <c r="AG16" i="1"/>
  <c r="AB17" i="1"/>
  <c r="AB16" i="1"/>
  <c r="W17" i="1"/>
  <c r="W16" i="1"/>
  <c r="R17" i="1"/>
  <c r="R16" i="1"/>
  <c r="M17" i="1"/>
  <c r="M16" i="1"/>
  <c r="H17" i="1"/>
  <c r="H16" i="1"/>
  <c r="C17" i="1"/>
  <c r="C16" i="1"/>
</calcChain>
</file>

<file path=xl/sharedStrings.xml><?xml version="1.0" encoding="utf-8"?>
<sst xmlns="http://schemas.openxmlformats.org/spreadsheetml/2006/main" count="292" uniqueCount="12">
  <si>
    <t>Day</t>
  </si>
  <si>
    <t>t=</t>
  </si>
  <si>
    <t>Control</t>
  </si>
  <si>
    <t>Repeat</t>
  </si>
  <si>
    <t>L</t>
  </si>
  <si>
    <t>R</t>
  </si>
  <si>
    <t>AVG</t>
  </si>
  <si>
    <t>STD</t>
  </si>
  <si>
    <t>High - 10 wt%</t>
  </si>
  <si>
    <t>2k</t>
  </si>
  <si>
    <t>10k</t>
  </si>
  <si>
    <t>20k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</si>
</sst>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('200'!$C$17,'200'!$H$17,'200'!$M$17,'200'!$R$17,'200'!$W$17,'200'!$AB$17,'200'!$AG$17,'200'!$AL$17,'200'!$AQ$17)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13.823549641512416</c:v>
                  </c:pt>
                  <c:pt idx="2">
                    <c:v>6.9736386343478429</c:v>
                  </c:pt>
                  <c:pt idx="3">
                    <c:v>9.9772519039841807</c:v>
                  </c:pt>
                  <c:pt idx="4">
                    <c:v>17.586468037235086</c:v>
                  </c:pt>
                  <c:pt idx="5">
                    <c:v>6.0541996443241128</c:v>
                  </c:pt>
                  <c:pt idx="6">
                    <c:v>3.056686659331199</c:v>
                  </c:pt>
                  <c:pt idx="7">
                    <c:v>11.482074058782139</c:v>
                  </c:pt>
                  <c:pt idx="8">
                    <c:v>6.4286900341792554</c:v>
                  </c:pt>
                </c:numCache>
              </c:numRef>
            </c:plus>
            <c:minus>
              <c:numRef>
                <c:f>('200'!$C$17,'200'!$H$17,'200'!$M$17,'200'!$R$17,'200'!$W$17,'200'!$AB$17,'200'!$AG$17,'200'!$AL$17,'200'!$AQ$17)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13.823549641512416</c:v>
                  </c:pt>
                  <c:pt idx="2">
                    <c:v>6.9736386343478429</c:v>
                  </c:pt>
                  <c:pt idx="3">
                    <c:v>9.9772519039841807</c:v>
                  </c:pt>
                  <c:pt idx="4">
                    <c:v>17.586468037235086</c:v>
                  </c:pt>
                  <c:pt idx="5">
                    <c:v>6.0541996443241128</c:v>
                  </c:pt>
                  <c:pt idx="6">
                    <c:v>3.056686659331199</c:v>
                  </c:pt>
                  <c:pt idx="7">
                    <c:v>11.482074058782139</c:v>
                  </c:pt>
                  <c:pt idx="8">
                    <c:v>6.4286900341792554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('200'!$B$1,'200'!$G$1,'200'!$L$1,'200'!$Q$1,'200'!$V$1,'200'!$AA$1,'200'!$AF$1,'200'!$AK$1,'200'!$AP$1)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16</c:v>
                </c:pt>
                <c:pt idx="5">
                  <c:v>20</c:v>
                </c:pt>
                <c:pt idx="6">
                  <c:v>23</c:v>
                </c:pt>
                <c:pt idx="7">
                  <c:v>27</c:v>
                </c:pt>
                <c:pt idx="8">
                  <c:v>30</c:v>
                </c:pt>
              </c:numCache>
            </c:numRef>
          </c:xVal>
          <c:yVal>
            <c:numRef>
              <c:f>('200'!$C$16,'200'!$H$16,'200'!$M$16,'200'!$R$16,'200'!$W$16,'200'!$AB$16,'200'!$AG$16,'200'!$AL$16,'200'!$AQ$16)</c:f>
              <c:numCache>
                <c:formatCode>General</c:formatCode>
                <c:ptCount val="9"/>
                <c:pt idx="0">
                  <c:v>0</c:v>
                </c:pt>
                <c:pt idx="1">
                  <c:v>17.605555555555554</c:v>
                </c:pt>
                <c:pt idx="2">
                  <c:v>28.405555555555559</c:v>
                </c:pt>
                <c:pt idx="3">
                  <c:v>48.43333333333333</c:v>
                </c:pt>
                <c:pt idx="4">
                  <c:v>43.794444444444451</c:v>
                </c:pt>
                <c:pt idx="5">
                  <c:v>42.399999999999991</c:v>
                </c:pt>
                <c:pt idx="6">
                  <c:v>42.266666666666666</c:v>
                </c:pt>
                <c:pt idx="7">
                  <c:v>44.844444444444449</c:v>
                </c:pt>
                <c:pt idx="8">
                  <c:v>49.616666666666667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EF-4A6C-94FD-8B08F33409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340008"/>
        <c:axId val="509337712"/>
      </c:scatterChart>
      <c:valAx>
        <c:axId val="509340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337712"/>
        <c:crosses val="autoZero"/>
        <c:crossBetween val="midCat"/>
      </c:valAx>
      <c:valAx>
        <c:axId val="50933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340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('2k'!$C$17,'2k'!$H$17,'2k'!$M$17,'2k'!$R$17,'2k'!$W$17,'2k'!$AB$17,'2k'!$AG$17,'2k'!$AL$17,'2k'!$AQ$17)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14.732835796861512</c:v>
                  </c:pt>
                  <c:pt idx="3">
                    <c:v>5.6210912345083734</c:v>
                  </c:pt>
                  <c:pt idx="4">
                    <c:v>7.3204432166972486</c:v>
                  </c:pt>
                  <c:pt idx="5">
                    <c:v>5.4008229825544927</c:v>
                  </c:pt>
                  <c:pt idx="6">
                    <c:v>6.1197539892457042</c:v>
                  </c:pt>
                  <c:pt idx="7">
                    <c:v>11.075689371850784</c:v>
                  </c:pt>
                  <c:pt idx="8">
                    <c:v>6.0043708359663155</c:v>
                  </c:pt>
                </c:numCache>
              </c:numRef>
            </c:plus>
            <c:minus>
              <c:numRef>
                <c:f>('2k'!$C$17,'2k'!$H$17,'2k'!$M$17,'2k'!$R$17,'2k'!$W$17,'2k'!$AB$17,'2k'!$AG$17,'2k'!$AL$17,'2k'!$AQ$17)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14.732835796861512</c:v>
                  </c:pt>
                  <c:pt idx="3">
                    <c:v>5.6210912345083734</c:v>
                  </c:pt>
                  <c:pt idx="4">
                    <c:v>7.3204432166972486</c:v>
                  </c:pt>
                  <c:pt idx="5">
                    <c:v>5.4008229825544927</c:v>
                  </c:pt>
                  <c:pt idx="6">
                    <c:v>6.1197539892457042</c:v>
                  </c:pt>
                  <c:pt idx="7">
                    <c:v>11.075689371850784</c:v>
                  </c:pt>
                  <c:pt idx="8">
                    <c:v>6.0043708359663155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('200'!$B$1,'200'!$G$1,'200'!$L$1,'200'!$Q$1,'200'!$V$1,'200'!$AA$1,'200'!$AF$1,'200'!$AK$1,'200'!$AP$1)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16</c:v>
                </c:pt>
                <c:pt idx="5">
                  <c:v>20</c:v>
                </c:pt>
                <c:pt idx="6">
                  <c:v>23</c:v>
                </c:pt>
                <c:pt idx="7">
                  <c:v>27</c:v>
                </c:pt>
                <c:pt idx="8">
                  <c:v>30</c:v>
                </c:pt>
              </c:numCache>
            </c:numRef>
          </c:xVal>
          <c:yVal>
            <c:numRef>
              <c:f>('2k'!$C$16,'2k'!$H$16,'2k'!$M$16,'2k'!$R$16,'2k'!$W$16,'2k'!$AB$16,'2k'!$AG$16,'2k'!$AL$16,'2k'!$AQ$16)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19.172222222222224</c:v>
                </c:pt>
                <c:pt idx="3">
                  <c:v>31.033333333333328</c:v>
                </c:pt>
                <c:pt idx="4">
                  <c:v>27.466666666666669</c:v>
                </c:pt>
                <c:pt idx="5">
                  <c:v>34.200000000000003</c:v>
                </c:pt>
                <c:pt idx="6">
                  <c:v>29.216666666666665</c:v>
                </c:pt>
                <c:pt idx="7">
                  <c:v>40.372222222222227</c:v>
                </c:pt>
                <c:pt idx="8">
                  <c:v>38.044444444444444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D4-4343-82B7-76A9448309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340008"/>
        <c:axId val="509337712"/>
      </c:scatterChart>
      <c:valAx>
        <c:axId val="509340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337712"/>
        <c:crosses val="autoZero"/>
        <c:crossBetween val="midCat"/>
      </c:valAx>
      <c:valAx>
        <c:axId val="50933771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340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('20k'!$C$17,'20k'!$H$17,'20k'!$M$17,'20k'!$R$17,'20k'!$W$17,'20k'!$AB$17,'20k'!$AG$17,'20k'!$AL$17,'20k'!$AQ$17)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11.937544518694054</c:v>
                  </c:pt>
                  <c:pt idx="3">
                    <c:v>4.7013000566037171</c:v>
                  </c:pt>
                  <c:pt idx="4">
                    <c:v>6.6606268937153281</c:v>
                  </c:pt>
                  <c:pt idx="5">
                    <c:v>5.8434409784932964</c:v>
                  </c:pt>
                  <c:pt idx="6">
                    <c:v>9.49245314271643</c:v>
                  </c:pt>
                  <c:pt idx="7">
                    <c:v>5.6294858656107998</c:v>
                  </c:pt>
                  <c:pt idx="8">
                    <c:v>6.2880447018798389</c:v>
                  </c:pt>
                </c:numCache>
              </c:numRef>
            </c:plus>
            <c:minus>
              <c:numRef>
                <c:f>('20k'!$C$17,'20k'!$H$17,'20k'!$M$17,'20k'!$R$17,'20k'!$W$17,'20k'!$AB$17,'20k'!$AG$17,'20k'!$AL$17,'20k'!$AQ$17)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11.937544518694054</c:v>
                  </c:pt>
                  <c:pt idx="3">
                    <c:v>4.7013000566037171</c:v>
                  </c:pt>
                  <c:pt idx="4">
                    <c:v>6.6606268937153281</c:v>
                  </c:pt>
                  <c:pt idx="5">
                    <c:v>5.8434409784932964</c:v>
                  </c:pt>
                  <c:pt idx="6">
                    <c:v>9.49245314271643</c:v>
                  </c:pt>
                  <c:pt idx="7">
                    <c:v>5.6294858656107998</c:v>
                  </c:pt>
                  <c:pt idx="8">
                    <c:v>6.2880447018798389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('200'!$B$1,'200'!$G$1,'200'!$L$1,'200'!$Q$1,'200'!$V$1,'200'!$AA$1,'200'!$AF$1,'200'!$AK$1,'200'!$AP$1)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16</c:v>
                </c:pt>
                <c:pt idx="5">
                  <c:v>20</c:v>
                </c:pt>
                <c:pt idx="6">
                  <c:v>23</c:v>
                </c:pt>
                <c:pt idx="7">
                  <c:v>27</c:v>
                </c:pt>
                <c:pt idx="8">
                  <c:v>30</c:v>
                </c:pt>
              </c:numCache>
            </c:numRef>
          </c:xVal>
          <c:yVal>
            <c:numRef>
              <c:f>('20k'!$C$16,'20k'!$H$16,'20k'!$M$16,'20k'!$R$16,'20k'!$W$16,'20k'!$AB$16,'20k'!$AG$16,'20k'!$AL$16,'20k'!$AQ$16)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16.294444444444444</c:v>
                </c:pt>
                <c:pt idx="3">
                  <c:v>26.266666666666666</c:v>
                </c:pt>
                <c:pt idx="4">
                  <c:v>33.022222222222219</c:v>
                </c:pt>
                <c:pt idx="5">
                  <c:v>41.655555555555573</c:v>
                </c:pt>
                <c:pt idx="6">
                  <c:v>36.033333333333331</c:v>
                </c:pt>
                <c:pt idx="7">
                  <c:v>40.066666666666663</c:v>
                </c:pt>
                <c:pt idx="8">
                  <c:v>33.277777777777786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67-44C2-9E6B-47E2AA017E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340008"/>
        <c:axId val="509337712"/>
      </c:scatterChart>
      <c:valAx>
        <c:axId val="509340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337712"/>
        <c:crosses val="autoZero"/>
        <c:crossBetween val="midCat"/>
      </c:valAx>
      <c:valAx>
        <c:axId val="50933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340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829597519822218E-2"/>
          <c:y val="5.1044083526682132E-2"/>
          <c:w val="0.87050838157425436"/>
          <c:h val="0.8121577726218098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934-49D1-9DE3-42E75890AF04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934-49D1-9DE3-42E75890AF04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934-49D1-9DE3-42E75890AF04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A934-49D1-9DE3-42E75890AF04}"/>
              </c:ext>
            </c:extLst>
          </c:dPt>
          <c:errBars>
            <c:errBarType val="both"/>
            <c:errValType val="cust"/>
            <c:noEndCap val="0"/>
            <c:plus>
              <c:numRef>
                <c:f>Graph!$N$32:$N$35</c:f>
                <c:numCache>
                  <c:formatCode>General</c:formatCode>
                  <c:ptCount val="4"/>
                  <c:pt idx="0">
                    <c:v>6.4286900341792554</c:v>
                  </c:pt>
                  <c:pt idx="1">
                    <c:v>6.0043708359663155</c:v>
                  </c:pt>
                  <c:pt idx="2">
                    <c:v>7.7786190021267219</c:v>
                  </c:pt>
                  <c:pt idx="3">
                    <c:v>6.2880447018798389</c:v>
                  </c:pt>
                </c:numCache>
              </c:numRef>
            </c:plus>
            <c:minus>
              <c:numRef>
                <c:f>Graph!$N$32:$N$35</c:f>
                <c:numCache>
                  <c:formatCode>General</c:formatCode>
                  <c:ptCount val="4"/>
                  <c:pt idx="0">
                    <c:v>6.4286900341792554</c:v>
                  </c:pt>
                  <c:pt idx="1">
                    <c:v>6.0043708359663155</c:v>
                  </c:pt>
                  <c:pt idx="2">
                    <c:v>7.7786190021267219</c:v>
                  </c:pt>
                  <c:pt idx="3">
                    <c:v>6.2880447018798389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Graph!$L$32:$L$35</c:f>
              <c:strCache>
                <c:ptCount val="4"/>
                <c:pt idx="0">
                  <c:v>200</c:v>
                </c:pt>
                <c:pt idx="1">
                  <c:v>2k</c:v>
                </c:pt>
                <c:pt idx="2">
                  <c:v>10k</c:v>
                </c:pt>
                <c:pt idx="3">
                  <c:v>20k</c:v>
                </c:pt>
              </c:strCache>
            </c:strRef>
          </c:cat>
          <c:val>
            <c:numRef>
              <c:f>Graph!$M$32:$M$35</c:f>
              <c:numCache>
                <c:formatCode>General</c:formatCode>
                <c:ptCount val="4"/>
                <c:pt idx="0">
                  <c:v>49.616666666666667</c:v>
                </c:pt>
                <c:pt idx="1">
                  <c:v>38.044444444444444</c:v>
                </c:pt>
                <c:pt idx="2">
                  <c:v>5.4444444444444446</c:v>
                </c:pt>
                <c:pt idx="3">
                  <c:v>33.277777777777786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34-49D1-9DE3-42E75890A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23068664"/>
        <c:axId val="723073912"/>
      </c:barChart>
      <c:catAx>
        <c:axId val="723068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Molecular Weight</a:t>
                </a:r>
                <a:r>
                  <a:rPr lang="en-GB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(Da)</a:t>
                </a:r>
                <a:endParaRPr lang="en-GB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23073912"/>
        <c:crosses val="autoZero"/>
        <c:auto val="1"/>
        <c:lblAlgn val="ctr"/>
        <c:lblOffset val="100"/>
        <c:noMultiLvlLbl val="0"/>
      </c:catAx>
      <c:valAx>
        <c:axId val="723073912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Contact angle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after 30 days (°)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23068664"/>
        <c:crosses val="autoZero"/>
        <c:crossBetween val="between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15949598936019"/>
          <c:y val="5.0925925925925923E-2"/>
          <c:w val="0.84653293918996975"/>
          <c:h val="0.80230767956236393"/>
        </c:manualLayout>
      </c:layout>
      <c:scatterChart>
        <c:scatterStyle val="lineMarker"/>
        <c:varyColors val="0"/>
        <c:ser>
          <c:idx val="0"/>
          <c:order val="0"/>
          <c:tx>
            <c:v>200 Da</c:v>
          </c:tx>
          <c:spPr>
            <a:ln w="25400" cap="rnd">
              <a:noFill/>
              <a:round/>
            </a:ln>
            <a:effectLst/>
          </c:spPr>
          <c:marker>
            <c:symbol val="star"/>
            <c:size val="6"/>
            <c:spPr>
              <a:noFill/>
              <a:ln w="12700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trendline>
            <c:spPr>
              <a:ln w="15875" cap="rnd">
                <a:solidFill>
                  <a:schemeClr val="bg2">
                    <a:lumMod val="50000"/>
                  </a:schemeClr>
                </a:solidFill>
                <a:prstDash val="sysDot"/>
              </a:ln>
              <a:effectLst/>
            </c:spPr>
            <c:trendlineType val="poly"/>
            <c:order val="3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('200'!$C$17,'200'!$H$17,'200'!$M$17,'200'!$R$17,'200'!$W$17,'200'!$AB$17,'200'!$AG$17,'200'!$AL$17,'200'!$AQ$17)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13.823549641512416</c:v>
                  </c:pt>
                  <c:pt idx="2">
                    <c:v>6.9736386343478429</c:v>
                  </c:pt>
                  <c:pt idx="3">
                    <c:v>9.9772519039841807</c:v>
                  </c:pt>
                  <c:pt idx="4">
                    <c:v>17.586468037235086</c:v>
                  </c:pt>
                  <c:pt idx="5">
                    <c:v>6.0541996443241128</c:v>
                  </c:pt>
                  <c:pt idx="6">
                    <c:v>3.056686659331199</c:v>
                  </c:pt>
                  <c:pt idx="7">
                    <c:v>11.482074058782139</c:v>
                  </c:pt>
                  <c:pt idx="8">
                    <c:v>6.4286900341792554</c:v>
                  </c:pt>
                </c:numCache>
              </c:numRef>
            </c:plus>
            <c:minus>
              <c:numRef>
                <c:f>('200'!$C$17,'200'!$H$17,'200'!$M$17,'200'!$R$17,'200'!$W$17,'200'!$AB$17,'200'!$AG$17,'200'!$AL$17,'200'!$AQ$17)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13.823549641512416</c:v>
                  </c:pt>
                  <c:pt idx="2">
                    <c:v>6.9736386343478429</c:v>
                  </c:pt>
                  <c:pt idx="3">
                    <c:v>9.9772519039841807</c:v>
                  </c:pt>
                  <c:pt idx="4">
                    <c:v>17.586468037235086</c:v>
                  </c:pt>
                  <c:pt idx="5">
                    <c:v>6.0541996443241128</c:v>
                  </c:pt>
                  <c:pt idx="6">
                    <c:v>3.056686659331199</c:v>
                  </c:pt>
                  <c:pt idx="7">
                    <c:v>11.482074058782139</c:v>
                  </c:pt>
                  <c:pt idx="8">
                    <c:v>6.4286900341792554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('200'!$B$1,'200'!$G$1,'200'!$L$1,'200'!$Q$1,'200'!$V$1,'200'!$AA$1,'200'!$AF$1,'200'!$AK$1,'200'!$AP$1)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16</c:v>
                </c:pt>
                <c:pt idx="5">
                  <c:v>20</c:v>
                </c:pt>
                <c:pt idx="6">
                  <c:v>23</c:v>
                </c:pt>
                <c:pt idx="7">
                  <c:v>27</c:v>
                </c:pt>
                <c:pt idx="8">
                  <c:v>30</c:v>
                </c:pt>
              </c:numCache>
            </c:numRef>
          </c:xVal>
          <c:yVal>
            <c:numRef>
              <c:f>('200'!$C$16,'200'!$H$16,'200'!$M$16,'200'!$R$16,'200'!$W$16,'200'!$AB$16,'200'!$AG$16,'200'!$AL$16,'200'!$AQ$16)</c:f>
              <c:numCache>
                <c:formatCode>General</c:formatCode>
                <c:ptCount val="9"/>
                <c:pt idx="0">
                  <c:v>0</c:v>
                </c:pt>
                <c:pt idx="1">
                  <c:v>17.605555555555554</c:v>
                </c:pt>
                <c:pt idx="2">
                  <c:v>28.405555555555559</c:v>
                </c:pt>
                <c:pt idx="3">
                  <c:v>48.43333333333333</c:v>
                </c:pt>
                <c:pt idx="4">
                  <c:v>43.794444444444451</c:v>
                </c:pt>
                <c:pt idx="5">
                  <c:v>42.399999999999991</c:v>
                </c:pt>
                <c:pt idx="6">
                  <c:v>42.266666666666666</c:v>
                </c:pt>
                <c:pt idx="7">
                  <c:v>44.844444444444449</c:v>
                </c:pt>
                <c:pt idx="8">
                  <c:v>49.616666666666667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2B-4F04-B44E-E2A9B21ACAC1}"/>
            </c:ext>
          </c:extLst>
        </c:ser>
        <c:ser>
          <c:idx val="1"/>
          <c:order val="1"/>
          <c:tx>
            <c:v>2 kDa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5875" cap="rnd">
                <a:solidFill>
                  <a:schemeClr val="accent5"/>
                </a:solidFill>
                <a:prstDash val="sysDot"/>
              </a:ln>
              <a:effectLst/>
            </c:spPr>
            <c:trendlineType val="poly"/>
            <c:order val="2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('2k'!$C$17,'2k'!$H$17,'2k'!$M$17,'2k'!$R$17,'2k'!$W$17,'2k'!$AB$17,'2k'!$AG$17,'2k'!$AL$17,'2k'!$AQ$17)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14.732835796861512</c:v>
                  </c:pt>
                  <c:pt idx="3">
                    <c:v>5.6210912345083734</c:v>
                  </c:pt>
                  <c:pt idx="4">
                    <c:v>7.3204432166972486</c:v>
                  </c:pt>
                  <c:pt idx="5">
                    <c:v>5.4008229825544927</c:v>
                  </c:pt>
                  <c:pt idx="6">
                    <c:v>6.1197539892457042</c:v>
                  </c:pt>
                  <c:pt idx="7">
                    <c:v>11.075689371850784</c:v>
                  </c:pt>
                  <c:pt idx="8">
                    <c:v>6.0043708359663155</c:v>
                  </c:pt>
                </c:numCache>
              </c:numRef>
            </c:plus>
            <c:minus>
              <c:numRef>
                <c:f>('2k'!$C$17,'2k'!$H$17,'2k'!$M$17,'2k'!$R$17,'2k'!$W$17,'2k'!$AB$17,'2k'!$AG$17,'2k'!$AL$17,'2k'!$AQ$17)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14.732835796861512</c:v>
                  </c:pt>
                  <c:pt idx="3">
                    <c:v>5.6210912345083734</c:v>
                  </c:pt>
                  <c:pt idx="4">
                    <c:v>7.3204432166972486</c:v>
                  </c:pt>
                  <c:pt idx="5">
                    <c:v>5.4008229825544927</c:v>
                  </c:pt>
                  <c:pt idx="6">
                    <c:v>6.1197539892457042</c:v>
                  </c:pt>
                  <c:pt idx="7">
                    <c:v>11.075689371850784</c:v>
                  </c:pt>
                  <c:pt idx="8">
                    <c:v>6.0043708359663155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('200'!$B$1,'200'!$G$1,'200'!$L$1,'200'!$Q$1,'200'!$V$1,'200'!$AA$1,'200'!$AF$1,'200'!$AK$1,'200'!$AP$1)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16</c:v>
                </c:pt>
                <c:pt idx="5">
                  <c:v>20</c:v>
                </c:pt>
                <c:pt idx="6">
                  <c:v>23</c:v>
                </c:pt>
                <c:pt idx="7">
                  <c:v>27</c:v>
                </c:pt>
                <c:pt idx="8">
                  <c:v>30</c:v>
                </c:pt>
              </c:numCache>
            </c:numRef>
          </c:xVal>
          <c:yVal>
            <c:numRef>
              <c:f>('2k'!$C$16,'2k'!$H$16,'2k'!$M$16,'2k'!$R$16,'2k'!$W$16,'2k'!$AB$16,'2k'!$AG$16,'2k'!$AL$16,'2k'!$AQ$16)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19.172222222222224</c:v>
                </c:pt>
                <c:pt idx="3">
                  <c:v>31.033333333333328</c:v>
                </c:pt>
                <c:pt idx="4">
                  <c:v>27.466666666666669</c:v>
                </c:pt>
                <c:pt idx="5">
                  <c:v>34.200000000000003</c:v>
                </c:pt>
                <c:pt idx="6">
                  <c:v>29.216666666666665</c:v>
                </c:pt>
                <c:pt idx="7">
                  <c:v>40.372222222222227</c:v>
                </c:pt>
                <c:pt idx="8">
                  <c:v>38.044444444444444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2B-4F04-B44E-E2A9B21ACAC1}"/>
            </c:ext>
          </c:extLst>
        </c:ser>
        <c:ser>
          <c:idx val="2"/>
          <c:order val="2"/>
          <c:tx>
            <c:v>20 kDa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5875" cap="rnd">
                <a:solidFill>
                  <a:schemeClr val="accent6"/>
                </a:solidFill>
                <a:prstDash val="sysDot"/>
              </a:ln>
              <a:effectLst/>
            </c:spPr>
            <c:trendlineType val="poly"/>
            <c:order val="2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('20k'!$C$17,'20k'!$H$17,'20k'!$M$17,'20k'!$R$17,'20k'!$W$17,'20k'!$AB$17,'20k'!$AG$17,'20k'!$AL$17,'20k'!$AQ$17)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11.937544518694054</c:v>
                  </c:pt>
                  <c:pt idx="3">
                    <c:v>4.7013000566037171</c:v>
                  </c:pt>
                  <c:pt idx="4">
                    <c:v>6.6606268937153281</c:v>
                  </c:pt>
                  <c:pt idx="5">
                    <c:v>5.8434409784932964</c:v>
                  </c:pt>
                  <c:pt idx="6">
                    <c:v>9.49245314271643</c:v>
                  </c:pt>
                  <c:pt idx="7">
                    <c:v>5.6294858656107998</c:v>
                  </c:pt>
                  <c:pt idx="8">
                    <c:v>6.2880447018798389</c:v>
                  </c:pt>
                </c:numCache>
              </c:numRef>
            </c:plus>
            <c:minus>
              <c:numRef>
                <c:f>('20k'!$C$17,'20k'!$H$17,'20k'!$M$17,'20k'!$R$17,'20k'!$W$17,'20k'!$AB$17,'20k'!$AG$17,'20k'!$AL$17,'20k'!$AQ$17)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11.937544518694054</c:v>
                  </c:pt>
                  <c:pt idx="3">
                    <c:v>4.7013000566037171</c:v>
                  </c:pt>
                  <c:pt idx="4">
                    <c:v>6.6606268937153281</c:v>
                  </c:pt>
                  <c:pt idx="5">
                    <c:v>5.8434409784932964</c:v>
                  </c:pt>
                  <c:pt idx="6">
                    <c:v>9.49245314271643</c:v>
                  </c:pt>
                  <c:pt idx="7">
                    <c:v>5.6294858656107998</c:v>
                  </c:pt>
                  <c:pt idx="8">
                    <c:v>6.2880447018798389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('20k'!$B$1,'20k'!$G$1,'20k'!$L$1,'20k'!$Q$1,'20k'!$V$1,'20k'!$AA$1,'20k'!$AF$1,'20k'!$AK$1,'20k'!$AP$1)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16</c:v>
                </c:pt>
                <c:pt idx="5">
                  <c:v>20</c:v>
                </c:pt>
                <c:pt idx="6">
                  <c:v>23</c:v>
                </c:pt>
                <c:pt idx="7">
                  <c:v>27</c:v>
                </c:pt>
                <c:pt idx="8">
                  <c:v>30</c:v>
                </c:pt>
              </c:numCache>
            </c:numRef>
          </c:xVal>
          <c:yVal>
            <c:numRef>
              <c:f>('20k'!$C$16,'20k'!$H$16,'20k'!$M$16,'20k'!$R$16,'20k'!$W$16,'20k'!$AB$16,'20k'!$AG$16,'20k'!$AL$16,'20k'!$AQ$16)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16.294444444444444</c:v>
                </c:pt>
                <c:pt idx="3">
                  <c:v>26.266666666666666</c:v>
                </c:pt>
                <c:pt idx="4">
                  <c:v>33.022222222222219</c:v>
                </c:pt>
                <c:pt idx="5">
                  <c:v>41.655555555555573</c:v>
                </c:pt>
                <c:pt idx="6">
                  <c:v>36.033333333333331</c:v>
                </c:pt>
                <c:pt idx="7">
                  <c:v>40.066666666666663</c:v>
                </c:pt>
                <c:pt idx="8">
                  <c:v>33.277777777777786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C2B-4F04-B44E-E2A9B21ACAC1}"/>
            </c:ext>
          </c:extLst>
        </c:ser>
        <c:ser>
          <c:idx val="3"/>
          <c:order val="3"/>
          <c:tx>
            <c:v>10k</c:v>
          </c:tx>
          <c:spPr>
            <a:ln w="25400" cap="rnd">
              <a:noFill/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5875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('10k'!$C$16,'10k'!$H$16,'10k'!$M$16,'10k'!$R$16,'10k'!$W$16,'10k'!$AB$16,'10k'!$AG$16,'10k'!$AL$16,'10k'!$AQ$16)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6.4112001726916148</c:v>
                  </c:pt>
                  <c:pt idx="5">
                    <c:v>7.4814750641703318</c:v>
                  </c:pt>
                  <c:pt idx="6">
                    <c:v>7.1828929142291926</c:v>
                  </c:pt>
                  <c:pt idx="7">
                    <c:v>8.415630665979398</c:v>
                  </c:pt>
                  <c:pt idx="8">
                    <c:v>7.7786190021267219</c:v>
                  </c:pt>
                </c:numCache>
              </c:numRef>
            </c:plus>
            <c:minus>
              <c:numRef>
                <c:f>('10k'!$C$16,'10k'!$H$16,'10k'!$M$16,'10k'!$R$16,'10k'!$W$16,'10k'!$AB$16,'10k'!$AG$16,'10k'!$AL$16,'10k'!$AQ$16)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6.4112001726916148</c:v>
                  </c:pt>
                  <c:pt idx="5">
                    <c:v>7.4814750641703318</c:v>
                  </c:pt>
                  <c:pt idx="6">
                    <c:v>7.1828929142291926</c:v>
                  </c:pt>
                  <c:pt idx="7">
                    <c:v>8.415630665979398</c:v>
                  </c:pt>
                  <c:pt idx="8">
                    <c:v>7.7786190021267219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('200'!$B$1,'200'!$G$1,'200'!$L$1,'200'!$Q$1,'200'!$V$1,'200'!$AA$1,'200'!$AF$1,'200'!$AK$1,'200'!$AP$1)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16</c:v>
                </c:pt>
                <c:pt idx="5">
                  <c:v>20</c:v>
                </c:pt>
                <c:pt idx="6">
                  <c:v>23</c:v>
                </c:pt>
                <c:pt idx="7">
                  <c:v>27</c:v>
                </c:pt>
                <c:pt idx="8">
                  <c:v>30</c:v>
                </c:pt>
              </c:numCache>
            </c:numRef>
          </c:xVal>
          <c:yVal>
            <c:numRef>
              <c:f>('10k'!$C$15,'10k'!$H$15,'10k'!$M$15,'10k'!$R$15,'10k'!$W$15,'10k'!$AB$15,'10k'!$AG$15,'10k'!$AL$15,'10k'!$AQ$15)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2.2611111111111111</c:v>
                </c:pt>
                <c:pt idx="5">
                  <c:v>2.6444444444444444</c:v>
                </c:pt>
                <c:pt idx="6">
                  <c:v>3.8222222222222229</c:v>
                </c:pt>
                <c:pt idx="7">
                  <c:v>5.9222222222222216</c:v>
                </c:pt>
                <c:pt idx="8">
                  <c:v>5.4444444444444446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79-4D55-A4A0-5C4C0A287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7926656"/>
        <c:axId val="657927640"/>
      </c:scatterChart>
      <c:valAx>
        <c:axId val="657926656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0">
                    <a:solidFill>
                      <a:sysClr val="windowText" lastClr="000000"/>
                    </a:solidFill>
                  </a:rPr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927640"/>
        <c:crosses val="autoZero"/>
        <c:crossBetween val="midCat"/>
      </c:valAx>
      <c:valAx>
        <c:axId val="657927640"/>
        <c:scaling>
          <c:orientation val="minMax"/>
          <c:max val="9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Contact Angle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(°)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926656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587923</xdr:colOff>
      <xdr:row>19</xdr:row>
      <xdr:rowOff>100943</xdr:rowOff>
    </xdr:from>
    <xdr:to>
      <xdr:col>35</xdr:col>
      <xdr:colOff>255095</xdr:colOff>
      <xdr:row>34</xdr:row>
      <xdr:rowOff>52333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0D45C2-8398-A146-85EE-C6DF8950FA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553358</xdr:colOff>
      <xdr:row>19</xdr:row>
      <xdr:rowOff>81643</xdr:rowOff>
    </xdr:from>
    <xdr:to>
      <xdr:col>11</xdr:col>
      <xdr:colOff>263072</xdr:colOff>
      <xdr:row>34</xdr:row>
      <xdr:rowOff>103415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4AB2F5-2800-4295-B729-4A2281CF88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335643</xdr:colOff>
      <xdr:row>19</xdr:row>
      <xdr:rowOff>45356</xdr:rowOff>
    </xdr:from>
    <xdr:to>
      <xdr:col>14</xdr:col>
      <xdr:colOff>90867</xdr:colOff>
      <xdr:row>34</xdr:row>
      <xdr:rowOff>90191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35E129-EF90-43B5-BE68-223641E07D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328735</xdr:colOff>
      <xdr:row>13</xdr:row>
      <xdr:rowOff>77665</xdr:rowOff>
    </xdr:from>
    <xdr:to>
      <xdr:col>25</xdr:col>
      <xdr:colOff>26133</xdr:colOff>
      <xdr:row>28</xdr:row>
      <xdr:rowOff>63744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60CEC4F-72FC-6D2E-716E-777F2B0C6B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322016</xdr:colOff>
      <xdr:row>14</xdr:row>
      <xdr:rowOff>160750</xdr:rowOff>
    </xdr:from>
    <xdr:to>
      <xdr:col>17</xdr:col>
      <xdr:colOff>244966</xdr:colOff>
      <xdr:row>31</xdr:row>
      <xdr:rowOff>4151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14448CB-3121-4937-948B-4E75825B27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7"/>
  <sheetViews>
    <sheetView topLeftCell="AI1" zoomScale="58" zoomScaleNormal="130" workbookViewId="0">
      <selection activeCell="AH10" sqref="AH10"/>
    </sheetView>
  </sheetViews>
  <sheetFormatPr defaultRowHeight="14.5" x14ac:dyDescent="0.35"/>
  <sheetData>
    <row r="1" spans="1:44" x14ac:dyDescent="0.35">
      <c r="A1" t="s">
        <v>0</v>
      </c>
      <c r="B1">
        <v>0</v>
      </c>
      <c r="F1" t="s">
        <v>0</v>
      </c>
      <c r="G1">
        <v>5</v>
      </c>
      <c r="K1" t="s">
        <v>0</v>
      </c>
      <c r="L1">
        <v>9</v>
      </c>
      <c r="P1" t="s">
        <v>0</v>
      </c>
      <c r="Q1">
        <v>13</v>
      </c>
      <c r="U1" t="s">
        <v>0</v>
      </c>
      <c r="V1">
        <v>16</v>
      </c>
      <c r="Z1" t="s">
        <v>0</v>
      </c>
      <c r="AA1">
        <v>20</v>
      </c>
      <c r="AE1" t="s">
        <v>0</v>
      </c>
      <c r="AF1">
        <v>23</v>
      </c>
      <c r="AJ1" t="s">
        <v>0</v>
      </c>
      <c r="AK1">
        <v>27</v>
      </c>
      <c r="AO1" t="s">
        <v>0</v>
      </c>
      <c r="AP1">
        <v>30</v>
      </c>
    </row>
    <row r="2" spans="1:44" x14ac:dyDescent="0.35">
      <c r="A2" t="s">
        <v>1</v>
      </c>
      <c r="B2">
        <v>0</v>
      </c>
      <c r="F2" t="s">
        <v>1</v>
      </c>
      <c r="G2">
        <f>SUM(G1*24)</f>
        <v>120</v>
      </c>
      <c r="K2" t="s">
        <v>1</v>
      </c>
      <c r="L2">
        <f>SUM(L1*24)</f>
        <v>216</v>
      </c>
      <c r="P2" t="s">
        <v>1</v>
      </c>
      <c r="Q2">
        <f>SUM(Q1*24)</f>
        <v>312</v>
      </c>
      <c r="U2" t="s">
        <v>1</v>
      </c>
      <c r="V2">
        <f>SUM(V1*24)</f>
        <v>384</v>
      </c>
      <c r="Z2" t="s">
        <v>1</v>
      </c>
      <c r="AA2">
        <f>SUM(AA1*24)</f>
        <v>480</v>
      </c>
      <c r="AE2" t="s">
        <v>1</v>
      </c>
      <c r="AF2">
        <f>SUM(AF1*24)</f>
        <v>552</v>
      </c>
      <c r="AJ2" t="s">
        <v>1</v>
      </c>
      <c r="AK2">
        <f>SUM(AK1*24)</f>
        <v>648</v>
      </c>
      <c r="AO2" t="s">
        <v>1</v>
      </c>
      <c r="AP2">
        <f>SUM(AP1*24)</f>
        <v>720</v>
      </c>
    </row>
    <row r="5" spans="1:44" x14ac:dyDescent="0.35">
      <c r="B5" t="s">
        <v>3</v>
      </c>
      <c r="C5" t="s">
        <v>4</v>
      </c>
      <c r="D5" t="s">
        <v>5</v>
      </c>
      <c r="F5" t="s">
        <v>2</v>
      </c>
      <c r="G5" t="s">
        <v>3</v>
      </c>
      <c r="H5" t="s">
        <v>4</v>
      </c>
      <c r="I5" t="s">
        <v>5</v>
      </c>
      <c r="K5" t="s">
        <v>2</v>
      </c>
      <c r="L5" t="s">
        <v>3</v>
      </c>
      <c r="M5" t="s">
        <v>4</v>
      </c>
      <c r="N5" t="s">
        <v>5</v>
      </c>
      <c r="P5" t="s">
        <v>2</v>
      </c>
      <c r="Q5" t="s">
        <v>3</v>
      </c>
      <c r="R5" t="s">
        <v>4</v>
      </c>
      <c r="S5" t="s">
        <v>5</v>
      </c>
      <c r="U5" t="s">
        <v>2</v>
      </c>
      <c r="V5" t="s">
        <v>3</v>
      </c>
      <c r="W5" t="s">
        <v>4</v>
      </c>
      <c r="X5" t="s">
        <v>5</v>
      </c>
      <c r="Z5" t="s">
        <v>2</v>
      </c>
      <c r="AA5" t="s">
        <v>3</v>
      </c>
      <c r="AB5" t="s">
        <v>4</v>
      </c>
      <c r="AC5" t="s">
        <v>5</v>
      </c>
      <c r="AE5" t="s">
        <v>2</v>
      </c>
      <c r="AF5" t="s">
        <v>3</v>
      </c>
      <c r="AG5" t="s">
        <v>4</v>
      </c>
      <c r="AH5" t="s">
        <v>5</v>
      </c>
      <c r="AJ5" t="s">
        <v>2</v>
      </c>
      <c r="AK5" t="s">
        <v>3</v>
      </c>
      <c r="AL5" t="s">
        <v>4</v>
      </c>
      <c r="AM5" t="s">
        <v>5</v>
      </c>
      <c r="AO5" t="s">
        <v>2</v>
      </c>
      <c r="AP5" t="s">
        <v>3</v>
      </c>
      <c r="AQ5" t="s">
        <v>4</v>
      </c>
    </row>
    <row r="6" spans="1:44" x14ac:dyDescent="0.35">
      <c r="A6">
        <v>1</v>
      </c>
      <c r="B6">
        <v>1</v>
      </c>
      <c r="C6">
        <v>0</v>
      </c>
      <c r="D6">
        <v>0</v>
      </c>
      <c r="F6">
        <v>1</v>
      </c>
      <c r="G6">
        <v>1</v>
      </c>
      <c r="H6">
        <v>36.299999999999997</v>
      </c>
      <c r="I6">
        <v>34.700000000000003</v>
      </c>
      <c r="K6">
        <v>1</v>
      </c>
      <c r="L6">
        <v>1</v>
      </c>
      <c r="M6">
        <v>27.3</v>
      </c>
      <c r="N6">
        <v>30.8</v>
      </c>
      <c r="P6">
        <v>1</v>
      </c>
      <c r="Q6">
        <v>1</v>
      </c>
      <c r="R6">
        <v>54.4</v>
      </c>
      <c r="S6">
        <v>52.3</v>
      </c>
      <c r="U6">
        <v>1</v>
      </c>
      <c r="V6">
        <v>1</v>
      </c>
      <c r="W6">
        <v>69.3</v>
      </c>
      <c r="X6">
        <v>69</v>
      </c>
      <c r="Z6">
        <v>1</v>
      </c>
      <c r="AA6">
        <v>1</v>
      </c>
      <c r="AB6">
        <v>43.1</v>
      </c>
      <c r="AC6">
        <v>43.1</v>
      </c>
      <c r="AE6">
        <v>1</v>
      </c>
      <c r="AF6">
        <v>1</v>
      </c>
      <c r="AG6">
        <v>39.6</v>
      </c>
      <c r="AH6">
        <v>41.4</v>
      </c>
      <c r="AJ6">
        <v>1</v>
      </c>
      <c r="AK6">
        <v>1</v>
      </c>
      <c r="AL6">
        <v>40.299999999999997</v>
      </c>
      <c r="AM6">
        <v>39.5</v>
      </c>
      <c r="AO6">
        <v>1</v>
      </c>
      <c r="AP6">
        <v>1</v>
      </c>
      <c r="AQ6">
        <v>51.5</v>
      </c>
      <c r="AR6">
        <v>50.1</v>
      </c>
    </row>
    <row r="7" spans="1:44" x14ac:dyDescent="0.35">
      <c r="B7">
        <v>2</v>
      </c>
      <c r="C7">
        <v>0</v>
      </c>
      <c r="D7">
        <v>0</v>
      </c>
      <c r="G7">
        <v>2</v>
      </c>
      <c r="H7">
        <v>34.5</v>
      </c>
      <c r="I7">
        <v>34.6</v>
      </c>
      <c r="L7">
        <v>2</v>
      </c>
      <c r="M7">
        <v>29.8</v>
      </c>
      <c r="N7">
        <v>29.2</v>
      </c>
      <c r="Q7">
        <v>2</v>
      </c>
      <c r="R7">
        <v>42.8</v>
      </c>
      <c r="S7">
        <v>45.8</v>
      </c>
      <c r="V7">
        <v>2</v>
      </c>
      <c r="W7">
        <v>0</v>
      </c>
      <c r="X7">
        <v>0</v>
      </c>
      <c r="AA7">
        <v>2</v>
      </c>
      <c r="AB7">
        <v>58.6</v>
      </c>
      <c r="AC7">
        <v>50</v>
      </c>
      <c r="AF7">
        <v>2</v>
      </c>
      <c r="AG7">
        <v>44.6</v>
      </c>
      <c r="AH7">
        <v>42.3</v>
      </c>
      <c r="AK7">
        <v>2</v>
      </c>
      <c r="AL7">
        <v>27.2</v>
      </c>
      <c r="AM7">
        <v>25.3</v>
      </c>
      <c r="AP7">
        <v>2</v>
      </c>
      <c r="AQ7">
        <v>48.2</v>
      </c>
      <c r="AR7">
        <v>49.6</v>
      </c>
    </row>
    <row r="8" spans="1:44" x14ac:dyDescent="0.35">
      <c r="B8">
        <v>3</v>
      </c>
      <c r="C8">
        <v>0</v>
      </c>
      <c r="D8">
        <v>0</v>
      </c>
      <c r="G8">
        <v>3</v>
      </c>
      <c r="H8">
        <v>28.9</v>
      </c>
      <c r="I8">
        <v>29.2</v>
      </c>
      <c r="L8">
        <v>3</v>
      </c>
      <c r="M8">
        <v>39.5</v>
      </c>
      <c r="N8">
        <v>40.200000000000003</v>
      </c>
      <c r="Q8">
        <v>3</v>
      </c>
      <c r="R8">
        <v>51.1</v>
      </c>
      <c r="S8">
        <v>50.4</v>
      </c>
      <c r="V8">
        <v>3</v>
      </c>
      <c r="W8">
        <v>56.3</v>
      </c>
      <c r="X8">
        <v>55.3</v>
      </c>
      <c r="AA8">
        <v>3</v>
      </c>
      <c r="AB8">
        <v>37.799999999999997</v>
      </c>
      <c r="AC8">
        <v>39.4</v>
      </c>
      <c r="AF8">
        <v>3</v>
      </c>
      <c r="AG8">
        <v>38.700000000000003</v>
      </c>
      <c r="AH8">
        <v>39.5</v>
      </c>
      <c r="AK8">
        <v>3</v>
      </c>
      <c r="AL8">
        <v>28.7</v>
      </c>
      <c r="AM8">
        <v>32.700000000000003</v>
      </c>
      <c r="AP8">
        <v>3</v>
      </c>
      <c r="AQ8">
        <v>53.2</v>
      </c>
      <c r="AR8">
        <v>51.9</v>
      </c>
    </row>
    <row r="9" spans="1:44" x14ac:dyDescent="0.35">
      <c r="A9">
        <v>2</v>
      </c>
      <c r="B9">
        <v>1</v>
      </c>
      <c r="C9">
        <v>0</v>
      </c>
      <c r="D9">
        <v>0</v>
      </c>
      <c r="F9">
        <v>2</v>
      </c>
      <c r="G9">
        <v>1</v>
      </c>
      <c r="H9">
        <v>19.5</v>
      </c>
      <c r="I9">
        <v>22.4</v>
      </c>
      <c r="K9">
        <v>2</v>
      </c>
      <c r="L9">
        <v>1</v>
      </c>
      <c r="M9">
        <v>19</v>
      </c>
      <c r="N9">
        <v>15.8</v>
      </c>
      <c r="P9">
        <v>2</v>
      </c>
      <c r="Q9">
        <v>1</v>
      </c>
      <c r="R9">
        <v>36.5</v>
      </c>
      <c r="S9">
        <v>42.7</v>
      </c>
      <c r="U9">
        <v>2</v>
      </c>
      <c r="V9">
        <v>1</v>
      </c>
      <c r="W9">
        <v>44.5</v>
      </c>
      <c r="X9">
        <v>43.5</v>
      </c>
      <c r="Z9">
        <v>2</v>
      </c>
      <c r="AA9">
        <v>1</v>
      </c>
      <c r="AB9">
        <v>44</v>
      </c>
      <c r="AC9">
        <v>45.3</v>
      </c>
      <c r="AE9">
        <v>2</v>
      </c>
      <c r="AF9">
        <v>1</v>
      </c>
      <c r="AG9">
        <v>48.6</v>
      </c>
      <c r="AH9">
        <v>49.8</v>
      </c>
      <c r="AJ9">
        <v>2</v>
      </c>
      <c r="AK9">
        <v>1</v>
      </c>
      <c r="AL9">
        <v>41.3</v>
      </c>
      <c r="AM9">
        <v>48.5</v>
      </c>
      <c r="AO9">
        <v>2</v>
      </c>
      <c r="AP9">
        <v>1</v>
      </c>
      <c r="AQ9">
        <v>42.1</v>
      </c>
      <c r="AR9">
        <v>45.6</v>
      </c>
    </row>
    <row r="10" spans="1:44" x14ac:dyDescent="0.35">
      <c r="B10">
        <v>2</v>
      </c>
      <c r="C10">
        <v>0</v>
      </c>
      <c r="D10">
        <v>0</v>
      </c>
      <c r="G10">
        <v>2</v>
      </c>
      <c r="H10">
        <v>14.7</v>
      </c>
      <c r="I10">
        <v>15.8</v>
      </c>
      <c r="L10">
        <v>2</v>
      </c>
      <c r="M10">
        <v>38.5</v>
      </c>
      <c r="N10">
        <v>38.5</v>
      </c>
      <c r="Q10">
        <v>2</v>
      </c>
      <c r="R10">
        <v>31.6</v>
      </c>
      <c r="S10">
        <v>35.299999999999997</v>
      </c>
      <c r="V10">
        <v>2</v>
      </c>
      <c r="W10">
        <v>46.7</v>
      </c>
      <c r="X10">
        <v>46.5</v>
      </c>
      <c r="AA10">
        <v>2</v>
      </c>
      <c r="AB10">
        <v>45.2</v>
      </c>
      <c r="AC10">
        <v>48.2</v>
      </c>
      <c r="AF10">
        <v>2</v>
      </c>
      <c r="AG10">
        <v>41.5</v>
      </c>
      <c r="AH10">
        <v>42.1</v>
      </c>
      <c r="AK10">
        <v>2</v>
      </c>
      <c r="AL10">
        <v>53.6</v>
      </c>
      <c r="AM10">
        <v>54.1</v>
      </c>
      <c r="AP10">
        <v>2</v>
      </c>
      <c r="AQ10">
        <v>39.200000000000003</v>
      </c>
      <c r="AR10">
        <v>37.4</v>
      </c>
    </row>
    <row r="11" spans="1:44" x14ac:dyDescent="0.35">
      <c r="B11">
        <v>3</v>
      </c>
      <c r="C11">
        <v>0</v>
      </c>
      <c r="D11">
        <v>0</v>
      </c>
      <c r="G11">
        <v>3</v>
      </c>
      <c r="H11">
        <v>22.1</v>
      </c>
      <c r="I11">
        <v>24.2</v>
      </c>
      <c r="L11">
        <v>3</v>
      </c>
      <c r="M11">
        <v>29.2</v>
      </c>
      <c r="N11">
        <v>31.1</v>
      </c>
      <c r="Q11">
        <v>3</v>
      </c>
      <c r="R11">
        <v>46.6</v>
      </c>
      <c r="S11">
        <v>46.8</v>
      </c>
      <c r="V11">
        <v>3</v>
      </c>
      <c r="W11">
        <v>52.5</v>
      </c>
      <c r="X11">
        <v>49</v>
      </c>
      <c r="AA11">
        <v>3</v>
      </c>
      <c r="AB11">
        <v>44.9</v>
      </c>
      <c r="AC11">
        <v>45</v>
      </c>
      <c r="AF11">
        <v>3</v>
      </c>
      <c r="AG11">
        <v>44.2</v>
      </c>
      <c r="AH11">
        <v>45.5</v>
      </c>
      <c r="AK11">
        <v>3</v>
      </c>
      <c r="AL11">
        <v>66</v>
      </c>
      <c r="AM11">
        <v>65.099999999999994</v>
      </c>
      <c r="AP11">
        <v>3</v>
      </c>
      <c r="AQ11">
        <v>47.3</v>
      </c>
      <c r="AR11">
        <v>45.8</v>
      </c>
    </row>
    <row r="12" spans="1:44" x14ac:dyDescent="0.35">
      <c r="A12">
        <v>3</v>
      </c>
      <c r="B12">
        <v>1</v>
      </c>
      <c r="C12">
        <v>0</v>
      </c>
      <c r="D12">
        <v>0</v>
      </c>
      <c r="F12">
        <v>3</v>
      </c>
      <c r="G12">
        <v>1</v>
      </c>
      <c r="H12">
        <v>0</v>
      </c>
      <c r="I12">
        <v>0</v>
      </c>
      <c r="K12">
        <v>3</v>
      </c>
      <c r="L12">
        <v>1</v>
      </c>
      <c r="M12">
        <v>23.6</v>
      </c>
      <c r="N12">
        <v>25.7</v>
      </c>
      <c r="P12">
        <v>3</v>
      </c>
      <c r="Q12">
        <v>1</v>
      </c>
      <c r="R12">
        <v>58.9</v>
      </c>
      <c r="S12">
        <v>61.8</v>
      </c>
      <c r="U12">
        <v>3</v>
      </c>
      <c r="V12">
        <v>1</v>
      </c>
      <c r="W12">
        <v>39.5</v>
      </c>
      <c r="X12">
        <v>41.5</v>
      </c>
      <c r="Z12">
        <v>3</v>
      </c>
      <c r="AA12">
        <v>1</v>
      </c>
      <c r="AB12">
        <v>34.9</v>
      </c>
      <c r="AC12">
        <v>33</v>
      </c>
      <c r="AE12">
        <v>3</v>
      </c>
      <c r="AF12">
        <v>1</v>
      </c>
      <c r="AG12">
        <v>39.5</v>
      </c>
      <c r="AH12">
        <v>40.5</v>
      </c>
      <c r="AJ12">
        <v>3</v>
      </c>
      <c r="AK12">
        <v>1</v>
      </c>
      <c r="AL12">
        <v>51.9</v>
      </c>
      <c r="AM12">
        <v>55.6</v>
      </c>
      <c r="AO12">
        <v>3</v>
      </c>
      <c r="AP12">
        <v>1</v>
      </c>
      <c r="AQ12">
        <v>60.7</v>
      </c>
      <c r="AR12">
        <v>62.6</v>
      </c>
    </row>
    <row r="13" spans="1:44" x14ac:dyDescent="0.35">
      <c r="B13">
        <v>2</v>
      </c>
      <c r="C13">
        <v>0</v>
      </c>
      <c r="D13">
        <v>0</v>
      </c>
      <c r="G13">
        <v>2</v>
      </c>
      <c r="H13">
        <v>0</v>
      </c>
      <c r="I13">
        <v>0</v>
      </c>
      <c r="L13">
        <v>2</v>
      </c>
      <c r="M13">
        <v>22</v>
      </c>
      <c r="N13">
        <v>21.7</v>
      </c>
      <c r="Q13">
        <v>2</v>
      </c>
      <c r="R13">
        <v>42.5</v>
      </c>
      <c r="S13">
        <v>39.4</v>
      </c>
      <c r="V13">
        <v>2</v>
      </c>
      <c r="W13">
        <v>46.4</v>
      </c>
      <c r="X13">
        <v>43.6</v>
      </c>
      <c r="AA13">
        <v>2</v>
      </c>
      <c r="AB13">
        <v>38.1</v>
      </c>
      <c r="AC13">
        <v>36.799999999999997</v>
      </c>
      <c r="AF13">
        <v>2</v>
      </c>
      <c r="AG13">
        <v>41.4</v>
      </c>
      <c r="AH13">
        <v>41.7</v>
      </c>
      <c r="AK13">
        <v>2</v>
      </c>
      <c r="AL13">
        <v>46.9</v>
      </c>
      <c r="AM13">
        <v>44.4</v>
      </c>
      <c r="AP13">
        <v>2</v>
      </c>
      <c r="AQ13">
        <v>47.9</v>
      </c>
      <c r="AR13">
        <v>49</v>
      </c>
    </row>
    <row r="14" spans="1:44" x14ac:dyDescent="0.35">
      <c r="B14">
        <v>3</v>
      </c>
      <c r="C14">
        <v>0</v>
      </c>
      <c r="D14">
        <v>0</v>
      </c>
      <c r="G14">
        <v>3</v>
      </c>
      <c r="H14">
        <v>0</v>
      </c>
      <c r="I14">
        <v>0</v>
      </c>
      <c r="L14">
        <v>3</v>
      </c>
      <c r="M14">
        <v>25.3</v>
      </c>
      <c r="N14">
        <v>24.1</v>
      </c>
      <c r="Q14">
        <v>3</v>
      </c>
      <c r="R14">
        <v>66.8</v>
      </c>
      <c r="S14">
        <v>66.099999999999994</v>
      </c>
      <c r="V14">
        <v>3</v>
      </c>
      <c r="W14">
        <v>41.2</v>
      </c>
      <c r="X14">
        <v>43.5</v>
      </c>
      <c r="AA14">
        <v>3</v>
      </c>
      <c r="AB14">
        <v>39.9</v>
      </c>
      <c r="AC14">
        <v>35.9</v>
      </c>
      <c r="AF14">
        <v>3</v>
      </c>
      <c r="AG14">
        <v>40.299999999999997</v>
      </c>
      <c r="AH14">
        <v>39.6</v>
      </c>
      <c r="AK14">
        <v>3</v>
      </c>
      <c r="AL14">
        <v>43</v>
      </c>
      <c r="AM14">
        <v>43.1</v>
      </c>
      <c r="AP14">
        <v>3</v>
      </c>
      <c r="AQ14">
        <v>57.2</v>
      </c>
      <c r="AR14">
        <v>53.8</v>
      </c>
    </row>
    <row r="16" spans="1:44" x14ac:dyDescent="0.35">
      <c r="B16" t="s">
        <v>6</v>
      </c>
      <c r="C16">
        <f>AVERAGE(C6:D14)</f>
        <v>0</v>
      </c>
      <c r="G16" t="s">
        <v>6</v>
      </c>
      <c r="H16">
        <f>AVERAGE(H6:I14)</f>
        <v>17.605555555555554</v>
      </c>
      <c r="L16" t="s">
        <v>6</v>
      </c>
      <c r="M16">
        <f>AVERAGE(M6:N14)</f>
        <v>28.405555555555559</v>
      </c>
      <c r="Q16" t="s">
        <v>6</v>
      </c>
      <c r="R16">
        <f>AVERAGE(R6:S14)</f>
        <v>48.43333333333333</v>
      </c>
      <c r="V16" t="s">
        <v>6</v>
      </c>
      <c r="W16">
        <f>AVERAGE(W6:X14)</f>
        <v>43.794444444444451</v>
      </c>
      <c r="AA16" t="s">
        <v>6</v>
      </c>
      <c r="AB16">
        <f>AVERAGE(AB6:AC14)</f>
        <v>42.399999999999991</v>
      </c>
      <c r="AF16" t="s">
        <v>6</v>
      </c>
      <c r="AG16">
        <f>AVERAGE(AG6:AH14)</f>
        <v>42.266666666666666</v>
      </c>
      <c r="AK16" t="s">
        <v>6</v>
      </c>
      <c r="AL16">
        <f>AVERAGE(AL6:AM14)</f>
        <v>44.844444444444449</v>
      </c>
      <c r="AP16" t="s">
        <v>6</v>
      </c>
      <c r="AQ16">
        <f>AVERAGE(AQ6:AR14)</f>
        <v>49.616666666666667</v>
      </c>
    </row>
    <row r="17" spans="2:43" x14ac:dyDescent="0.35">
      <c r="B17" t="s">
        <v>7</v>
      </c>
      <c r="C17">
        <f>_xlfn.STDEV.P(C6:D14)</f>
        <v>0</v>
      </c>
      <c r="G17" t="s">
        <v>7</v>
      </c>
      <c r="H17">
        <f>_xlfn.STDEV.P(H6:I14)</f>
        <v>13.823549641512416</v>
      </c>
      <c r="L17" t="s">
        <v>7</v>
      </c>
      <c r="M17">
        <f>_xlfn.STDEV.P(M6:N14)</f>
        <v>6.9736386343478429</v>
      </c>
      <c r="Q17" t="s">
        <v>7</v>
      </c>
      <c r="R17">
        <f>_xlfn.STDEV.P(R6:S14)</f>
        <v>9.9772519039841807</v>
      </c>
      <c r="V17" t="s">
        <v>7</v>
      </c>
      <c r="W17">
        <f>_xlfn.STDEV.P(W6:X14)</f>
        <v>17.586468037235086</v>
      </c>
      <c r="AA17" t="s">
        <v>7</v>
      </c>
      <c r="AB17">
        <f>_xlfn.STDEV.P(AB6:AC14)</f>
        <v>6.0541996443241128</v>
      </c>
      <c r="AF17" t="s">
        <v>7</v>
      </c>
      <c r="AG17">
        <f>_xlfn.STDEV.P(AG6:AH14)</f>
        <v>3.056686659331199</v>
      </c>
      <c r="AK17" t="s">
        <v>7</v>
      </c>
      <c r="AL17">
        <f>_xlfn.STDEV.P(AL6:AM14)</f>
        <v>11.482074058782139</v>
      </c>
      <c r="AP17" t="s">
        <v>7</v>
      </c>
      <c r="AQ17">
        <f>_xlfn.STDEV.P(AQ6:AR14)</f>
        <v>6.4286900341792554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48873-FAB7-4B28-8A23-995C95910839}">
  <dimension ref="A1:AR17"/>
  <sheetViews>
    <sheetView topLeftCell="AF1" zoomScale="59" zoomScaleNormal="55" workbookViewId="0">
      <selection activeCell="AR8" sqref="AR8"/>
    </sheetView>
  </sheetViews>
  <sheetFormatPr defaultRowHeight="14.5" x14ac:dyDescent="0.35"/>
  <sheetData>
    <row r="1" spans="1:44" x14ac:dyDescent="0.35">
      <c r="A1" t="s">
        <v>0</v>
      </c>
      <c r="B1">
        <v>0</v>
      </c>
      <c r="F1" t="s">
        <v>0</v>
      </c>
      <c r="G1">
        <v>5</v>
      </c>
      <c r="K1" t="s">
        <v>0</v>
      </c>
      <c r="L1">
        <v>9</v>
      </c>
      <c r="P1" t="s">
        <v>0</v>
      </c>
      <c r="Q1">
        <v>13</v>
      </c>
      <c r="U1" t="s">
        <v>0</v>
      </c>
      <c r="V1">
        <v>16</v>
      </c>
      <c r="Z1" t="s">
        <v>0</v>
      </c>
      <c r="AA1">
        <v>20</v>
      </c>
      <c r="AE1" t="s">
        <v>0</v>
      </c>
      <c r="AF1">
        <v>23</v>
      </c>
      <c r="AJ1" t="s">
        <v>0</v>
      </c>
      <c r="AK1">
        <v>27</v>
      </c>
      <c r="AO1" t="s">
        <v>0</v>
      </c>
      <c r="AP1">
        <v>30</v>
      </c>
    </row>
    <row r="2" spans="1:44" x14ac:dyDescent="0.35">
      <c r="A2" t="s">
        <v>1</v>
      </c>
      <c r="B2">
        <v>0</v>
      </c>
      <c r="F2" t="s">
        <v>1</v>
      </c>
      <c r="G2">
        <f>SUM(G1*24)</f>
        <v>120</v>
      </c>
      <c r="K2" t="s">
        <v>1</v>
      </c>
      <c r="L2">
        <f>SUM(L1*24)</f>
        <v>216</v>
      </c>
      <c r="P2" t="s">
        <v>1</v>
      </c>
      <c r="Q2">
        <f>SUM(Q1*24)</f>
        <v>312</v>
      </c>
      <c r="U2" t="s">
        <v>1</v>
      </c>
      <c r="V2">
        <f>SUM(V1*24)</f>
        <v>384</v>
      </c>
      <c r="Z2" t="s">
        <v>1</v>
      </c>
      <c r="AA2">
        <f>SUM(AA1*24)</f>
        <v>480</v>
      </c>
      <c r="AE2" t="s">
        <v>1</v>
      </c>
      <c r="AF2">
        <f>SUM(AF1*24)</f>
        <v>552</v>
      </c>
      <c r="AJ2" t="s">
        <v>1</v>
      </c>
      <c r="AK2">
        <f>SUM(AK1*24)</f>
        <v>648</v>
      </c>
      <c r="AO2" t="s">
        <v>1</v>
      </c>
      <c r="AP2">
        <f>SUM(AP1*24)</f>
        <v>720</v>
      </c>
    </row>
    <row r="5" spans="1:44" x14ac:dyDescent="0.35">
      <c r="A5" t="s">
        <v>2</v>
      </c>
      <c r="B5" t="s">
        <v>3</v>
      </c>
      <c r="C5" t="s">
        <v>4</v>
      </c>
      <c r="D5" t="s">
        <v>5</v>
      </c>
      <c r="F5" t="s">
        <v>2</v>
      </c>
      <c r="G5" t="s">
        <v>3</v>
      </c>
      <c r="H5" t="s">
        <v>4</v>
      </c>
      <c r="I5" t="s">
        <v>5</v>
      </c>
      <c r="K5" t="s">
        <v>2</v>
      </c>
      <c r="L5" t="s">
        <v>3</v>
      </c>
      <c r="M5" t="s">
        <v>4</v>
      </c>
      <c r="N5" t="s">
        <v>5</v>
      </c>
      <c r="P5" t="s">
        <v>2</v>
      </c>
      <c r="Q5" t="s">
        <v>3</v>
      </c>
      <c r="R5" t="s">
        <v>4</v>
      </c>
      <c r="S5" t="s">
        <v>5</v>
      </c>
      <c r="U5" t="s">
        <v>2</v>
      </c>
      <c r="V5" t="s">
        <v>3</v>
      </c>
      <c r="W5" t="s">
        <v>4</v>
      </c>
      <c r="X5" t="s">
        <v>5</v>
      </c>
      <c r="Z5" t="s">
        <v>2</v>
      </c>
      <c r="AA5" t="s">
        <v>3</v>
      </c>
      <c r="AB5" t="s">
        <v>4</v>
      </c>
      <c r="AC5" t="s">
        <v>5</v>
      </c>
      <c r="AE5" t="s">
        <v>2</v>
      </c>
      <c r="AF5" t="s">
        <v>3</v>
      </c>
      <c r="AG5" t="s">
        <v>4</v>
      </c>
      <c r="AH5" t="s">
        <v>5</v>
      </c>
      <c r="AJ5" t="s">
        <v>2</v>
      </c>
      <c r="AK5" t="s">
        <v>3</v>
      </c>
      <c r="AL5" t="s">
        <v>4</v>
      </c>
      <c r="AM5" t="s">
        <v>5</v>
      </c>
      <c r="AO5" t="s">
        <v>2</v>
      </c>
      <c r="AP5" t="s">
        <v>3</v>
      </c>
      <c r="AQ5" t="s">
        <v>4</v>
      </c>
      <c r="AR5" t="s">
        <v>5</v>
      </c>
    </row>
    <row r="6" spans="1:44" x14ac:dyDescent="0.35">
      <c r="A6">
        <v>1</v>
      </c>
      <c r="B6">
        <v>1</v>
      </c>
      <c r="C6">
        <v>0</v>
      </c>
      <c r="D6">
        <v>0</v>
      </c>
      <c r="F6">
        <v>1</v>
      </c>
      <c r="G6">
        <v>1</v>
      </c>
      <c r="H6">
        <v>0</v>
      </c>
      <c r="I6">
        <v>0</v>
      </c>
      <c r="K6">
        <v>1</v>
      </c>
      <c r="L6">
        <v>1</v>
      </c>
      <c r="M6">
        <v>0</v>
      </c>
      <c r="N6">
        <v>0</v>
      </c>
      <c r="P6">
        <v>1</v>
      </c>
      <c r="Q6">
        <v>1</v>
      </c>
      <c r="R6">
        <v>23.6</v>
      </c>
      <c r="S6">
        <v>21.5</v>
      </c>
      <c r="U6">
        <v>1</v>
      </c>
      <c r="V6">
        <v>1</v>
      </c>
      <c r="W6">
        <v>37.799999999999997</v>
      </c>
      <c r="X6">
        <v>35.799999999999997</v>
      </c>
      <c r="Z6">
        <v>1</v>
      </c>
      <c r="AA6">
        <v>1</v>
      </c>
      <c r="AB6">
        <v>29.1</v>
      </c>
      <c r="AC6">
        <v>26.8</v>
      </c>
      <c r="AE6">
        <v>1</v>
      </c>
      <c r="AF6">
        <v>1</v>
      </c>
      <c r="AG6">
        <v>21.7</v>
      </c>
      <c r="AH6">
        <v>23.5</v>
      </c>
      <c r="AJ6">
        <v>1</v>
      </c>
      <c r="AK6">
        <v>1</v>
      </c>
      <c r="AL6">
        <v>43.1</v>
      </c>
      <c r="AM6">
        <v>44.3</v>
      </c>
      <c r="AO6">
        <v>1</v>
      </c>
      <c r="AP6">
        <v>1</v>
      </c>
      <c r="AQ6">
        <v>32.700000000000003</v>
      </c>
      <c r="AR6">
        <v>38.6</v>
      </c>
    </row>
    <row r="7" spans="1:44" x14ac:dyDescent="0.35">
      <c r="B7">
        <v>2</v>
      </c>
      <c r="C7">
        <v>0</v>
      </c>
      <c r="D7">
        <v>0</v>
      </c>
      <c r="G7">
        <v>2</v>
      </c>
      <c r="H7">
        <v>0</v>
      </c>
      <c r="I7">
        <v>0</v>
      </c>
      <c r="L7">
        <v>2</v>
      </c>
      <c r="M7">
        <v>0</v>
      </c>
      <c r="N7">
        <v>0</v>
      </c>
      <c r="Q7">
        <v>2</v>
      </c>
      <c r="R7">
        <v>24.1</v>
      </c>
      <c r="S7">
        <v>26.3</v>
      </c>
      <c r="V7">
        <v>2</v>
      </c>
      <c r="W7">
        <v>35.1</v>
      </c>
      <c r="X7">
        <v>35.1</v>
      </c>
      <c r="AA7">
        <v>2</v>
      </c>
      <c r="AB7">
        <v>32.9</v>
      </c>
      <c r="AC7">
        <v>35.799999999999997</v>
      </c>
      <c r="AF7">
        <v>2</v>
      </c>
      <c r="AG7">
        <v>23.7</v>
      </c>
      <c r="AH7">
        <v>25.1</v>
      </c>
      <c r="AK7">
        <v>2</v>
      </c>
      <c r="AL7">
        <v>25.5</v>
      </c>
      <c r="AM7">
        <v>25.5</v>
      </c>
      <c r="AP7">
        <v>2</v>
      </c>
      <c r="AQ7">
        <v>36.4</v>
      </c>
      <c r="AR7">
        <v>32.6</v>
      </c>
    </row>
    <row r="8" spans="1:44" x14ac:dyDescent="0.35">
      <c r="B8">
        <v>3</v>
      </c>
      <c r="C8">
        <v>0</v>
      </c>
      <c r="D8">
        <v>0</v>
      </c>
      <c r="G8">
        <v>3</v>
      </c>
      <c r="H8">
        <v>0</v>
      </c>
      <c r="I8">
        <v>0</v>
      </c>
      <c r="L8">
        <v>3</v>
      </c>
      <c r="M8">
        <v>0</v>
      </c>
      <c r="N8">
        <v>0</v>
      </c>
      <c r="Q8">
        <v>3</v>
      </c>
      <c r="R8">
        <v>22.8</v>
      </c>
      <c r="S8">
        <v>24.5</v>
      </c>
      <c r="V8">
        <v>3</v>
      </c>
      <c r="W8">
        <v>38.6</v>
      </c>
      <c r="X8">
        <v>36.200000000000003</v>
      </c>
      <c r="AA8">
        <v>3</v>
      </c>
      <c r="AB8">
        <v>32.4</v>
      </c>
      <c r="AC8">
        <v>31.9</v>
      </c>
      <c r="AF8">
        <v>3</v>
      </c>
      <c r="AG8">
        <v>19.7</v>
      </c>
      <c r="AH8">
        <v>20.5</v>
      </c>
      <c r="AK8">
        <v>3</v>
      </c>
      <c r="AL8">
        <v>32.1</v>
      </c>
      <c r="AM8">
        <v>35.700000000000003</v>
      </c>
      <c r="AP8">
        <v>3</v>
      </c>
      <c r="AQ8">
        <v>29.9</v>
      </c>
      <c r="AR8">
        <v>30.5</v>
      </c>
    </row>
    <row r="9" spans="1:44" x14ac:dyDescent="0.35">
      <c r="A9">
        <v>2</v>
      </c>
      <c r="B9">
        <v>1</v>
      </c>
      <c r="C9">
        <v>0</v>
      </c>
      <c r="D9">
        <v>0</v>
      </c>
      <c r="F9">
        <v>2</v>
      </c>
      <c r="G9">
        <v>1</v>
      </c>
      <c r="H9">
        <v>0</v>
      </c>
      <c r="I9">
        <v>0</v>
      </c>
      <c r="K9">
        <v>2</v>
      </c>
      <c r="L9">
        <v>1</v>
      </c>
      <c r="M9">
        <v>28.8</v>
      </c>
      <c r="N9">
        <v>29.5</v>
      </c>
      <c r="P9">
        <v>2</v>
      </c>
      <c r="Q9">
        <v>1</v>
      </c>
      <c r="R9">
        <v>30.7</v>
      </c>
      <c r="S9">
        <v>38.299999999999997</v>
      </c>
      <c r="U9">
        <v>2</v>
      </c>
      <c r="V9">
        <v>1</v>
      </c>
      <c r="W9">
        <v>21.8</v>
      </c>
      <c r="X9">
        <v>22.6</v>
      </c>
      <c r="Z9">
        <v>2</v>
      </c>
      <c r="AA9">
        <v>1</v>
      </c>
      <c r="AB9">
        <v>38.1</v>
      </c>
      <c r="AC9">
        <v>36.799999999999997</v>
      </c>
      <c r="AE9">
        <v>2</v>
      </c>
      <c r="AF9">
        <v>1</v>
      </c>
      <c r="AG9">
        <v>33.200000000000003</v>
      </c>
      <c r="AH9">
        <v>35.4</v>
      </c>
      <c r="AJ9">
        <v>2</v>
      </c>
      <c r="AK9">
        <v>1</v>
      </c>
      <c r="AL9">
        <v>53</v>
      </c>
      <c r="AM9">
        <v>58.7</v>
      </c>
      <c r="AO9">
        <v>2</v>
      </c>
      <c r="AP9">
        <v>1</v>
      </c>
      <c r="AQ9">
        <v>41.5</v>
      </c>
      <c r="AR9">
        <v>40.200000000000003</v>
      </c>
    </row>
    <row r="10" spans="1:44" x14ac:dyDescent="0.35">
      <c r="B10">
        <v>2</v>
      </c>
      <c r="C10">
        <v>0</v>
      </c>
      <c r="D10">
        <v>0</v>
      </c>
      <c r="G10">
        <v>2</v>
      </c>
      <c r="H10">
        <v>0</v>
      </c>
      <c r="I10">
        <v>0</v>
      </c>
      <c r="L10">
        <v>2</v>
      </c>
      <c r="M10">
        <v>16.7</v>
      </c>
      <c r="N10">
        <v>13.5</v>
      </c>
      <c r="Q10">
        <v>2</v>
      </c>
      <c r="R10">
        <v>32.799999999999997</v>
      </c>
      <c r="S10">
        <v>32.799999999999997</v>
      </c>
      <c r="V10">
        <v>2</v>
      </c>
      <c r="W10">
        <v>26.3</v>
      </c>
      <c r="X10">
        <v>21.7</v>
      </c>
      <c r="AA10">
        <v>2</v>
      </c>
      <c r="AB10">
        <v>39.700000000000003</v>
      </c>
      <c r="AC10">
        <v>41.2</v>
      </c>
      <c r="AF10">
        <v>2</v>
      </c>
      <c r="AG10">
        <v>23.8</v>
      </c>
      <c r="AH10">
        <v>24.6</v>
      </c>
      <c r="AK10">
        <v>2</v>
      </c>
      <c r="AL10">
        <v>50.1</v>
      </c>
      <c r="AM10">
        <v>57.3</v>
      </c>
      <c r="AP10">
        <v>2</v>
      </c>
      <c r="AQ10">
        <v>47.2</v>
      </c>
      <c r="AR10">
        <v>48.5</v>
      </c>
    </row>
    <row r="11" spans="1:44" x14ac:dyDescent="0.35">
      <c r="B11">
        <v>3</v>
      </c>
      <c r="C11">
        <v>0</v>
      </c>
      <c r="D11">
        <v>0</v>
      </c>
      <c r="G11">
        <v>3</v>
      </c>
      <c r="H11">
        <v>0</v>
      </c>
      <c r="I11">
        <v>0</v>
      </c>
      <c r="L11">
        <v>3</v>
      </c>
      <c r="M11">
        <v>26.4</v>
      </c>
      <c r="N11">
        <v>24.9</v>
      </c>
      <c r="Q11">
        <v>3</v>
      </c>
      <c r="R11">
        <v>32.1</v>
      </c>
      <c r="S11">
        <v>34.200000000000003</v>
      </c>
      <c r="V11">
        <v>3</v>
      </c>
      <c r="W11">
        <v>15.9</v>
      </c>
      <c r="X11">
        <v>15.9</v>
      </c>
      <c r="AA11">
        <v>3</v>
      </c>
      <c r="AB11">
        <v>45.4</v>
      </c>
      <c r="AC11">
        <v>43.1</v>
      </c>
      <c r="AF11">
        <v>3</v>
      </c>
      <c r="AG11">
        <v>31.2</v>
      </c>
      <c r="AH11">
        <v>31.5</v>
      </c>
      <c r="AK11">
        <v>3</v>
      </c>
      <c r="AL11">
        <v>52.4</v>
      </c>
      <c r="AM11">
        <v>51.9</v>
      </c>
      <c r="AP11">
        <v>3</v>
      </c>
      <c r="AQ11">
        <v>39.700000000000003</v>
      </c>
      <c r="AR11">
        <v>35.200000000000003</v>
      </c>
    </row>
    <row r="12" spans="1:44" x14ac:dyDescent="0.35">
      <c r="A12">
        <v>3</v>
      </c>
      <c r="B12">
        <v>1</v>
      </c>
      <c r="C12">
        <v>0</v>
      </c>
      <c r="D12">
        <v>0</v>
      </c>
      <c r="F12">
        <v>3</v>
      </c>
      <c r="G12">
        <v>1</v>
      </c>
      <c r="H12">
        <v>0</v>
      </c>
      <c r="I12">
        <v>0</v>
      </c>
      <c r="K12">
        <v>3</v>
      </c>
      <c r="L12">
        <v>1</v>
      </c>
      <c r="M12">
        <v>36</v>
      </c>
      <c r="N12">
        <v>30.3</v>
      </c>
      <c r="P12">
        <v>3</v>
      </c>
      <c r="Q12">
        <v>1</v>
      </c>
      <c r="R12">
        <v>37.799999999999997</v>
      </c>
      <c r="S12">
        <v>32.4</v>
      </c>
      <c r="U12">
        <v>3</v>
      </c>
      <c r="V12">
        <v>1</v>
      </c>
      <c r="W12">
        <v>23.1</v>
      </c>
      <c r="X12">
        <v>26.5</v>
      </c>
      <c r="Z12">
        <v>3</v>
      </c>
      <c r="AA12">
        <v>1</v>
      </c>
      <c r="AB12">
        <v>33.799999999999997</v>
      </c>
      <c r="AC12">
        <v>34.1</v>
      </c>
      <c r="AE12">
        <v>3</v>
      </c>
      <c r="AF12">
        <v>1</v>
      </c>
      <c r="AG12">
        <v>31</v>
      </c>
      <c r="AH12">
        <v>34.200000000000003</v>
      </c>
      <c r="AJ12">
        <v>3</v>
      </c>
      <c r="AK12">
        <v>1</v>
      </c>
      <c r="AL12">
        <v>26.7</v>
      </c>
      <c r="AM12">
        <v>29.4</v>
      </c>
      <c r="AO12">
        <v>3</v>
      </c>
      <c r="AP12">
        <v>1</v>
      </c>
      <c r="AQ12">
        <v>48.4</v>
      </c>
      <c r="AR12">
        <v>46.3</v>
      </c>
    </row>
    <row r="13" spans="1:44" x14ac:dyDescent="0.35">
      <c r="B13">
        <v>2</v>
      </c>
      <c r="C13">
        <v>0</v>
      </c>
      <c r="D13">
        <v>0</v>
      </c>
      <c r="G13">
        <v>2</v>
      </c>
      <c r="H13">
        <v>0</v>
      </c>
      <c r="I13">
        <v>0</v>
      </c>
      <c r="L13">
        <v>2</v>
      </c>
      <c r="M13">
        <v>34.200000000000003</v>
      </c>
      <c r="N13">
        <v>34.200000000000003</v>
      </c>
      <c r="Q13">
        <v>2</v>
      </c>
      <c r="R13">
        <v>35</v>
      </c>
      <c r="S13">
        <v>35.4</v>
      </c>
      <c r="V13">
        <v>2</v>
      </c>
      <c r="W13">
        <v>21.1</v>
      </c>
      <c r="X13">
        <v>21.1</v>
      </c>
      <c r="AA13">
        <v>2</v>
      </c>
      <c r="AB13">
        <v>28.6</v>
      </c>
      <c r="AC13">
        <v>28.6</v>
      </c>
      <c r="AF13">
        <v>2</v>
      </c>
      <c r="AG13">
        <v>36.799999999999997</v>
      </c>
      <c r="AH13">
        <v>35.6</v>
      </c>
      <c r="AK13">
        <v>2</v>
      </c>
      <c r="AL13">
        <v>40.799999999999997</v>
      </c>
      <c r="AM13">
        <v>38.1</v>
      </c>
      <c r="AP13">
        <v>2</v>
      </c>
      <c r="AQ13">
        <v>31.7</v>
      </c>
      <c r="AR13">
        <v>34.299999999999997</v>
      </c>
    </row>
    <row r="14" spans="1:44" x14ac:dyDescent="0.35">
      <c r="B14">
        <v>3</v>
      </c>
      <c r="C14">
        <v>0</v>
      </c>
      <c r="D14">
        <v>0</v>
      </c>
      <c r="G14">
        <v>3</v>
      </c>
      <c r="H14">
        <v>0</v>
      </c>
      <c r="I14">
        <v>0</v>
      </c>
      <c r="L14">
        <v>3</v>
      </c>
      <c r="M14">
        <v>35.299999999999997</v>
      </c>
      <c r="N14">
        <v>35.299999999999997</v>
      </c>
      <c r="Q14">
        <v>3</v>
      </c>
      <c r="R14">
        <v>34.5</v>
      </c>
      <c r="S14">
        <v>39.799999999999997</v>
      </c>
      <c r="V14">
        <v>3</v>
      </c>
      <c r="W14">
        <v>30.5</v>
      </c>
      <c r="X14">
        <v>29.3</v>
      </c>
      <c r="AA14">
        <v>3</v>
      </c>
      <c r="AB14">
        <v>27.9</v>
      </c>
      <c r="AC14">
        <v>29.4</v>
      </c>
      <c r="AF14">
        <v>3</v>
      </c>
      <c r="AG14">
        <v>35.9</v>
      </c>
      <c r="AH14">
        <v>38.5</v>
      </c>
      <c r="AK14">
        <v>3</v>
      </c>
      <c r="AL14">
        <v>33.5</v>
      </c>
      <c r="AM14">
        <v>28.6</v>
      </c>
      <c r="AP14">
        <v>3</v>
      </c>
      <c r="AQ14">
        <v>36.5</v>
      </c>
      <c r="AR14">
        <v>34.6</v>
      </c>
    </row>
    <row r="16" spans="1:44" x14ac:dyDescent="0.35">
      <c r="B16" t="s">
        <v>6</v>
      </c>
      <c r="C16">
        <f>AVERAGE(C6:D14)</f>
        <v>0</v>
      </c>
      <c r="G16" t="s">
        <v>6</v>
      </c>
      <c r="H16">
        <f>AVERAGE(H6:I14)</f>
        <v>0</v>
      </c>
      <c r="L16" t="s">
        <v>6</v>
      </c>
      <c r="M16">
        <f>AVERAGE(M6:N14)</f>
        <v>19.172222222222224</v>
      </c>
      <c r="Q16" t="s">
        <v>6</v>
      </c>
      <c r="R16">
        <f>AVERAGE(R6:S14)</f>
        <v>31.033333333333328</v>
      </c>
      <c r="V16" t="s">
        <v>6</v>
      </c>
      <c r="W16">
        <f>AVERAGE(W6:X14)</f>
        <v>27.466666666666669</v>
      </c>
      <c r="AA16" t="s">
        <v>6</v>
      </c>
      <c r="AB16">
        <f>AVERAGE(AB6:AC14)</f>
        <v>34.200000000000003</v>
      </c>
      <c r="AF16" t="s">
        <v>6</v>
      </c>
      <c r="AG16">
        <f>AVERAGE(AG6:AH14)</f>
        <v>29.216666666666665</v>
      </c>
      <c r="AK16" t="s">
        <v>6</v>
      </c>
      <c r="AL16">
        <f>AVERAGE(AL6:AM14)</f>
        <v>40.372222222222227</v>
      </c>
      <c r="AP16" t="s">
        <v>6</v>
      </c>
      <c r="AQ16">
        <f>AVERAGE(AQ6:AR14)</f>
        <v>38.044444444444444</v>
      </c>
    </row>
    <row r="17" spans="2:43" x14ac:dyDescent="0.35">
      <c r="B17" t="s">
        <v>7</v>
      </c>
      <c r="C17">
        <f>_xlfn.STDEV.P(C6:D14)</f>
        <v>0</v>
      </c>
      <c r="G17" t="s">
        <v>7</v>
      </c>
      <c r="H17">
        <f>_xlfn.STDEV.P(H6:I14)</f>
        <v>0</v>
      </c>
      <c r="L17" t="s">
        <v>7</v>
      </c>
      <c r="M17">
        <f>_xlfn.STDEV.P(M6:N14)</f>
        <v>14.732835796861512</v>
      </c>
      <c r="Q17" t="s">
        <v>7</v>
      </c>
      <c r="R17">
        <f>_xlfn.STDEV.P(R6:S14)</f>
        <v>5.6210912345083734</v>
      </c>
      <c r="V17" t="s">
        <v>7</v>
      </c>
      <c r="W17">
        <f>_xlfn.STDEV.P(W6:X14)</f>
        <v>7.3204432166972486</v>
      </c>
      <c r="AA17" t="s">
        <v>7</v>
      </c>
      <c r="AB17">
        <f>_xlfn.STDEV.P(AB6:AC14)</f>
        <v>5.4008229825544927</v>
      </c>
      <c r="AF17" t="s">
        <v>7</v>
      </c>
      <c r="AG17">
        <f>_xlfn.STDEV.P(AG6:AH14)</f>
        <v>6.1197539892457042</v>
      </c>
      <c r="AK17" t="s">
        <v>7</v>
      </c>
      <c r="AL17">
        <f>_xlfn.STDEV.P(AL6:AM14)</f>
        <v>11.075689371850784</v>
      </c>
      <c r="AP17" t="s">
        <v>7</v>
      </c>
      <c r="AQ17">
        <f>_xlfn.STDEV.P(AQ6:AR14)</f>
        <v>6.0043708359663155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B99D0-D7A6-4F26-893C-3E9CC619ED77}">
  <dimension ref="A1:AR16"/>
  <sheetViews>
    <sheetView zoomScale="60" workbookViewId="0">
      <selection activeCell="AQ15" sqref="AQ15:AQ16"/>
    </sheetView>
  </sheetViews>
  <sheetFormatPr defaultRowHeight="14.5" x14ac:dyDescent="0.35"/>
  <sheetData>
    <row r="1" spans="1:44" x14ac:dyDescent="0.35">
      <c r="A1" t="s">
        <v>0</v>
      </c>
      <c r="B1">
        <v>0</v>
      </c>
      <c r="F1" t="s">
        <v>0</v>
      </c>
      <c r="G1">
        <v>5</v>
      </c>
      <c r="K1" t="s">
        <v>0</v>
      </c>
      <c r="L1">
        <v>9</v>
      </c>
      <c r="P1" t="s">
        <v>0</v>
      </c>
      <c r="Q1">
        <v>13</v>
      </c>
      <c r="U1" t="s">
        <v>0</v>
      </c>
      <c r="V1">
        <v>16</v>
      </c>
      <c r="Z1" t="s">
        <v>0</v>
      </c>
      <c r="AA1">
        <v>20</v>
      </c>
      <c r="AE1" t="s">
        <v>0</v>
      </c>
      <c r="AF1">
        <v>23</v>
      </c>
      <c r="AJ1" t="s">
        <v>0</v>
      </c>
      <c r="AK1">
        <v>27</v>
      </c>
      <c r="AO1" t="s">
        <v>0</v>
      </c>
      <c r="AP1">
        <v>30</v>
      </c>
    </row>
    <row r="2" spans="1:44" x14ac:dyDescent="0.35">
      <c r="A2" t="s">
        <v>1</v>
      </c>
      <c r="B2">
        <v>0</v>
      </c>
      <c r="F2" t="s">
        <v>1</v>
      </c>
      <c r="G2">
        <f>SUM(G1*24)</f>
        <v>120</v>
      </c>
      <c r="K2" t="s">
        <v>1</v>
      </c>
      <c r="L2">
        <f>SUM(L1*24)</f>
        <v>216</v>
      </c>
      <c r="P2" t="s">
        <v>1</v>
      </c>
      <c r="Q2">
        <f>SUM(Q1*24)</f>
        <v>312</v>
      </c>
      <c r="U2" t="s">
        <v>1</v>
      </c>
      <c r="V2">
        <f>SUM(V1*24)</f>
        <v>384</v>
      </c>
      <c r="Z2" t="s">
        <v>1</v>
      </c>
      <c r="AA2">
        <f>SUM(AA1*24)</f>
        <v>480</v>
      </c>
      <c r="AE2" t="s">
        <v>1</v>
      </c>
      <c r="AF2">
        <f>SUM(AF1*24)</f>
        <v>552</v>
      </c>
      <c r="AJ2" t="s">
        <v>1</v>
      </c>
      <c r="AK2">
        <f>SUM(AK1*24)</f>
        <v>648</v>
      </c>
      <c r="AO2" t="s">
        <v>1</v>
      </c>
      <c r="AP2">
        <f>SUM(AP1*24)</f>
        <v>720</v>
      </c>
    </row>
    <row r="3" spans="1:44" x14ac:dyDescent="0.35">
      <c r="A3" t="s">
        <v>8</v>
      </c>
    </row>
    <row r="4" spans="1:44" x14ac:dyDescent="0.35">
      <c r="A4" t="s">
        <v>2</v>
      </c>
      <c r="B4" t="s">
        <v>3</v>
      </c>
      <c r="C4" t="s">
        <v>4</v>
      </c>
      <c r="D4" t="s">
        <v>5</v>
      </c>
      <c r="F4" t="s">
        <v>2</v>
      </c>
      <c r="G4" t="s">
        <v>3</v>
      </c>
      <c r="H4" t="s">
        <v>4</v>
      </c>
      <c r="I4" t="s">
        <v>5</v>
      </c>
      <c r="K4" t="s">
        <v>2</v>
      </c>
      <c r="L4" t="s">
        <v>3</v>
      </c>
      <c r="M4" t="s">
        <v>4</v>
      </c>
      <c r="N4" t="s">
        <v>5</v>
      </c>
      <c r="P4" t="s">
        <v>2</v>
      </c>
      <c r="Q4" t="s">
        <v>3</v>
      </c>
      <c r="R4" t="s">
        <v>4</v>
      </c>
      <c r="S4" t="s">
        <v>5</v>
      </c>
      <c r="U4" t="s">
        <v>2</v>
      </c>
      <c r="V4" t="s">
        <v>3</v>
      </c>
      <c r="W4" t="s">
        <v>4</v>
      </c>
      <c r="X4" t="s">
        <v>5</v>
      </c>
      <c r="Z4" t="s">
        <v>2</v>
      </c>
      <c r="AA4" t="s">
        <v>3</v>
      </c>
      <c r="AB4" t="s">
        <v>4</v>
      </c>
      <c r="AC4" t="s">
        <v>5</v>
      </c>
      <c r="AE4" t="s">
        <v>2</v>
      </c>
      <c r="AF4" t="s">
        <v>3</v>
      </c>
      <c r="AG4" t="s">
        <v>4</v>
      </c>
      <c r="AH4" t="s">
        <v>5</v>
      </c>
      <c r="AJ4" t="s">
        <v>2</v>
      </c>
      <c r="AK4" t="s">
        <v>3</v>
      </c>
      <c r="AL4" t="s">
        <v>4</v>
      </c>
      <c r="AM4" t="s">
        <v>5</v>
      </c>
      <c r="AO4" t="s">
        <v>2</v>
      </c>
      <c r="AP4" t="s">
        <v>3</v>
      </c>
      <c r="AQ4" t="s">
        <v>4</v>
      </c>
      <c r="AR4" t="s">
        <v>5</v>
      </c>
    </row>
    <row r="5" spans="1:44" x14ac:dyDescent="0.35">
      <c r="A5">
        <v>1</v>
      </c>
      <c r="B5">
        <v>1</v>
      </c>
      <c r="C5">
        <v>0</v>
      </c>
      <c r="D5">
        <v>0</v>
      </c>
      <c r="F5">
        <v>1</v>
      </c>
      <c r="G5">
        <v>1</v>
      </c>
      <c r="H5">
        <v>0</v>
      </c>
      <c r="I5">
        <v>0</v>
      </c>
      <c r="K5">
        <v>1</v>
      </c>
      <c r="L5">
        <v>1</v>
      </c>
      <c r="M5">
        <v>0</v>
      </c>
      <c r="N5">
        <v>0</v>
      </c>
      <c r="P5">
        <v>1</v>
      </c>
      <c r="Q5">
        <v>1</v>
      </c>
      <c r="R5">
        <v>0</v>
      </c>
      <c r="S5">
        <v>0</v>
      </c>
      <c r="U5">
        <v>1</v>
      </c>
      <c r="V5">
        <v>1</v>
      </c>
      <c r="W5">
        <v>0</v>
      </c>
      <c r="X5">
        <v>0</v>
      </c>
      <c r="Z5">
        <v>1</v>
      </c>
      <c r="AA5">
        <v>1</v>
      </c>
      <c r="AB5">
        <v>23.3</v>
      </c>
      <c r="AC5">
        <v>24.3</v>
      </c>
      <c r="AE5">
        <v>1</v>
      </c>
      <c r="AF5">
        <v>1</v>
      </c>
      <c r="AG5">
        <v>0</v>
      </c>
      <c r="AH5">
        <v>0</v>
      </c>
      <c r="AJ5">
        <v>1</v>
      </c>
      <c r="AK5">
        <v>1</v>
      </c>
      <c r="AL5">
        <v>0</v>
      </c>
      <c r="AM5">
        <v>0</v>
      </c>
      <c r="AO5">
        <v>1</v>
      </c>
      <c r="AP5">
        <v>1</v>
      </c>
      <c r="AQ5">
        <v>0</v>
      </c>
      <c r="AR5">
        <v>0</v>
      </c>
    </row>
    <row r="6" spans="1:44" x14ac:dyDescent="0.35">
      <c r="B6">
        <v>2</v>
      </c>
      <c r="C6">
        <v>0</v>
      </c>
      <c r="D6">
        <v>0</v>
      </c>
      <c r="G6">
        <v>2</v>
      </c>
      <c r="H6">
        <v>0</v>
      </c>
      <c r="I6">
        <v>0</v>
      </c>
      <c r="L6">
        <v>2</v>
      </c>
      <c r="M6">
        <v>0</v>
      </c>
      <c r="N6">
        <v>0</v>
      </c>
      <c r="Q6">
        <v>2</v>
      </c>
      <c r="R6">
        <v>0</v>
      </c>
      <c r="S6">
        <v>0</v>
      </c>
      <c r="V6">
        <v>2</v>
      </c>
      <c r="W6">
        <v>0</v>
      </c>
      <c r="X6">
        <v>0</v>
      </c>
      <c r="AA6">
        <v>2</v>
      </c>
      <c r="AB6">
        <v>0</v>
      </c>
      <c r="AC6">
        <v>0</v>
      </c>
      <c r="AF6">
        <v>2</v>
      </c>
      <c r="AG6">
        <v>0</v>
      </c>
      <c r="AH6">
        <v>0</v>
      </c>
      <c r="AK6">
        <v>2</v>
      </c>
      <c r="AL6">
        <v>0</v>
      </c>
      <c r="AM6">
        <v>0</v>
      </c>
      <c r="AP6">
        <v>2</v>
      </c>
      <c r="AQ6">
        <v>0</v>
      </c>
      <c r="AR6">
        <v>0</v>
      </c>
    </row>
    <row r="7" spans="1:44" x14ac:dyDescent="0.35">
      <c r="B7">
        <v>3</v>
      </c>
      <c r="C7">
        <v>0</v>
      </c>
      <c r="D7">
        <v>0</v>
      </c>
      <c r="G7">
        <v>3</v>
      </c>
      <c r="H7">
        <v>0</v>
      </c>
      <c r="I7">
        <v>0</v>
      </c>
      <c r="L7">
        <v>3</v>
      </c>
      <c r="M7">
        <v>0</v>
      </c>
      <c r="N7">
        <v>0</v>
      </c>
      <c r="Q7">
        <v>3</v>
      </c>
      <c r="R7">
        <v>0</v>
      </c>
      <c r="S7">
        <v>0</v>
      </c>
      <c r="V7">
        <v>3</v>
      </c>
      <c r="W7">
        <v>0</v>
      </c>
      <c r="X7">
        <v>0</v>
      </c>
      <c r="AA7">
        <v>3</v>
      </c>
      <c r="AB7">
        <v>0</v>
      </c>
      <c r="AC7">
        <v>0</v>
      </c>
      <c r="AF7">
        <v>3</v>
      </c>
      <c r="AG7">
        <v>0</v>
      </c>
      <c r="AH7">
        <v>0</v>
      </c>
      <c r="AK7">
        <v>3</v>
      </c>
      <c r="AL7">
        <v>0</v>
      </c>
      <c r="AM7">
        <v>0</v>
      </c>
      <c r="AP7">
        <v>3</v>
      </c>
      <c r="AQ7">
        <v>0</v>
      </c>
      <c r="AR7">
        <v>0</v>
      </c>
    </row>
    <row r="8" spans="1:44" x14ac:dyDescent="0.35">
      <c r="A8">
        <v>2</v>
      </c>
      <c r="B8">
        <v>1</v>
      </c>
      <c r="C8">
        <v>0</v>
      </c>
      <c r="D8">
        <v>0</v>
      </c>
      <c r="F8">
        <v>2</v>
      </c>
      <c r="G8">
        <v>1</v>
      </c>
      <c r="H8">
        <v>0</v>
      </c>
      <c r="I8">
        <v>0</v>
      </c>
      <c r="K8">
        <v>2</v>
      </c>
      <c r="L8">
        <v>1</v>
      </c>
      <c r="M8">
        <v>0</v>
      </c>
      <c r="N8">
        <v>0</v>
      </c>
      <c r="P8">
        <v>2</v>
      </c>
      <c r="Q8">
        <v>1</v>
      </c>
      <c r="R8">
        <v>0</v>
      </c>
      <c r="S8">
        <v>0</v>
      </c>
      <c r="U8">
        <v>2</v>
      </c>
      <c r="V8">
        <v>1</v>
      </c>
      <c r="W8">
        <v>0</v>
      </c>
      <c r="X8">
        <v>0</v>
      </c>
      <c r="Z8">
        <v>2</v>
      </c>
      <c r="AA8">
        <v>1</v>
      </c>
      <c r="AB8">
        <v>0</v>
      </c>
      <c r="AC8">
        <v>0</v>
      </c>
      <c r="AE8">
        <v>2</v>
      </c>
      <c r="AF8">
        <v>1</v>
      </c>
      <c r="AG8">
        <v>0</v>
      </c>
      <c r="AH8">
        <v>0</v>
      </c>
      <c r="AJ8">
        <v>2</v>
      </c>
      <c r="AK8">
        <v>1</v>
      </c>
      <c r="AL8">
        <v>0</v>
      </c>
      <c r="AM8">
        <v>0</v>
      </c>
      <c r="AO8">
        <v>2</v>
      </c>
      <c r="AP8">
        <v>1</v>
      </c>
      <c r="AQ8">
        <v>19.600000000000001</v>
      </c>
      <c r="AR8">
        <v>14.1</v>
      </c>
    </row>
    <row r="9" spans="1:44" x14ac:dyDescent="0.35">
      <c r="B9">
        <v>2</v>
      </c>
      <c r="C9">
        <v>0</v>
      </c>
      <c r="D9">
        <v>0</v>
      </c>
      <c r="G9">
        <v>2</v>
      </c>
      <c r="H9">
        <v>0</v>
      </c>
      <c r="I9">
        <v>0</v>
      </c>
      <c r="L9">
        <v>2</v>
      </c>
      <c r="M9">
        <v>0</v>
      </c>
      <c r="N9">
        <v>0</v>
      </c>
      <c r="Q9">
        <v>2</v>
      </c>
      <c r="R9">
        <v>0</v>
      </c>
      <c r="S9">
        <v>0</v>
      </c>
      <c r="V9">
        <v>2</v>
      </c>
      <c r="W9">
        <v>0</v>
      </c>
      <c r="X9">
        <v>0</v>
      </c>
      <c r="AA9">
        <v>2</v>
      </c>
      <c r="AB9">
        <v>0</v>
      </c>
      <c r="AC9">
        <v>0</v>
      </c>
      <c r="AF9">
        <v>2</v>
      </c>
      <c r="AG9">
        <v>0</v>
      </c>
      <c r="AH9">
        <v>0</v>
      </c>
      <c r="AK9">
        <v>2</v>
      </c>
      <c r="AL9">
        <v>0</v>
      </c>
      <c r="AM9">
        <v>0</v>
      </c>
      <c r="AP9">
        <v>2</v>
      </c>
      <c r="AQ9">
        <v>0</v>
      </c>
      <c r="AR9">
        <v>0</v>
      </c>
    </row>
    <row r="10" spans="1:44" x14ac:dyDescent="0.35">
      <c r="B10">
        <v>3</v>
      </c>
      <c r="C10">
        <v>0</v>
      </c>
      <c r="D10">
        <v>0</v>
      </c>
      <c r="G10">
        <v>3</v>
      </c>
      <c r="H10">
        <v>0</v>
      </c>
      <c r="I10">
        <v>0</v>
      </c>
      <c r="L10">
        <v>3</v>
      </c>
      <c r="M10">
        <v>0</v>
      </c>
      <c r="N10">
        <v>0</v>
      </c>
      <c r="Q10">
        <v>3</v>
      </c>
      <c r="R10">
        <v>0</v>
      </c>
      <c r="S10">
        <v>0</v>
      </c>
      <c r="V10">
        <v>3</v>
      </c>
      <c r="W10">
        <v>0</v>
      </c>
      <c r="X10">
        <v>0</v>
      </c>
      <c r="AA10">
        <v>3</v>
      </c>
      <c r="AB10">
        <v>0</v>
      </c>
      <c r="AC10">
        <v>0</v>
      </c>
      <c r="AF10">
        <v>3</v>
      </c>
      <c r="AG10">
        <v>16.3</v>
      </c>
      <c r="AH10">
        <v>19.399999999999999</v>
      </c>
      <c r="AK10">
        <v>3</v>
      </c>
      <c r="AL10">
        <v>18</v>
      </c>
      <c r="AM10">
        <v>19.899999999999999</v>
      </c>
      <c r="AP10">
        <v>3</v>
      </c>
      <c r="AQ10">
        <v>16.3</v>
      </c>
      <c r="AR10">
        <v>17.5</v>
      </c>
    </row>
    <row r="11" spans="1:44" x14ac:dyDescent="0.35">
      <c r="A11">
        <v>3</v>
      </c>
      <c r="B11">
        <v>1</v>
      </c>
      <c r="C11">
        <v>0</v>
      </c>
      <c r="D11">
        <v>0</v>
      </c>
      <c r="F11">
        <v>3</v>
      </c>
      <c r="G11">
        <v>1</v>
      </c>
      <c r="H11">
        <v>0</v>
      </c>
      <c r="I11">
        <v>0</v>
      </c>
      <c r="K11">
        <v>3</v>
      </c>
      <c r="L11">
        <v>1</v>
      </c>
      <c r="M11">
        <v>0</v>
      </c>
      <c r="N11">
        <v>0</v>
      </c>
      <c r="P11">
        <v>3</v>
      </c>
      <c r="Q11">
        <v>1</v>
      </c>
      <c r="R11">
        <v>0</v>
      </c>
      <c r="S11">
        <v>0</v>
      </c>
      <c r="U11">
        <v>3</v>
      </c>
      <c r="V11">
        <v>1</v>
      </c>
      <c r="W11">
        <v>21.7</v>
      </c>
      <c r="X11">
        <v>19</v>
      </c>
      <c r="Z11">
        <v>3</v>
      </c>
      <c r="AA11">
        <v>1</v>
      </c>
      <c r="AB11">
        <v>0</v>
      </c>
      <c r="AC11">
        <v>0</v>
      </c>
      <c r="AE11">
        <v>3</v>
      </c>
      <c r="AF11">
        <v>1</v>
      </c>
      <c r="AG11">
        <v>15.6</v>
      </c>
      <c r="AH11">
        <v>17.5</v>
      </c>
      <c r="AJ11">
        <v>3</v>
      </c>
      <c r="AK11">
        <v>1</v>
      </c>
      <c r="AL11">
        <v>0</v>
      </c>
      <c r="AM11">
        <v>0</v>
      </c>
      <c r="AO11">
        <v>3</v>
      </c>
      <c r="AP11">
        <v>1</v>
      </c>
      <c r="AQ11">
        <v>0</v>
      </c>
      <c r="AR11">
        <v>0</v>
      </c>
    </row>
    <row r="12" spans="1:44" x14ac:dyDescent="0.35">
      <c r="B12">
        <v>2</v>
      </c>
      <c r="C12">
        <v>0</v>
      </c>
      <c r="D12">
        <v>0</v>
      </c>
      <c r="G12">
        <v>2</v>
      </c>
      <c r="H12">
        <v>0</v>
      </c>
      <c r="I12">
        <v>0</v>
      </c>
      <c r="L12">
        <v>2</v>
      </c>
      <c r="M12">
        <v>0</v>
      </c>
      <c r="N12">
        <v>0</v>
      </c>
      <c r="Q12">
        <v>2</v>
      </c>
      <c r="R12">
        <v>0</v>
      </c>
      <c r="S12">
        <v>0</v>
      </c>
      <c r="V12">
        <v>2</v>
      </c>
      <c r="W12">
        <v>0</v>
      </c>
      <c r="X12">
        <v>0</v>
      </c>
      <c r="AA12">
        <v>2</v>
      </c>
      <c r="AB12">
        <v>0</v>
      </c>
      <c r="AC12">
        <v>0</v>
      </c>
      <c r="AF12">
        <v>2</v>
      </c>
      <c r="AG12">
        <v>0</v>
      </c>
      <c r="AH12">
        <v>0</v>
      </c>
      <c r="AK12">
        <v>2</v>
      </c>
      <c r="AL12">
        <v>18.7</v>
      </c>
      <c r="AM12">
        <v>15.9</v>
      </c>
      <c r="AP12">
        <v>2</v>
      </c>
      <c r="AQ12">
        <v>0</v>
      </c>
      <c r="AR12">
        <v>0</v>
      </c>
    </row>
    <row r="13" spans="1:44" x14ac:dyDescent="0.35">
      <c r="B13">
        <v>3</v>
      </c>
      <c r="C13">
        <v>0</v>
      </c>
      <c r="D13">
        <v>0</v>
      </c>
      <c r="G13">
        <v>3</v>
      </c>
      <c r="H13">
        <v>0</v>
      </c>
      <c r="I13">
        <v>0</v>
      </c>
      <c r="L13">
        <v>3</v>
      </c>
      <c r="M13">
        <v>0</v>
      </c>
      <c r="N13">
        <v>0</v>
      </c>
      <c r="Q13">
        <v>3</v>
      </c>
      <c r="R13">
        <v>0</v>
      </c>
      <c r="S13">
        <v>0</v>
      </c>
      <c r="V13">
        <v>3</v>
      </c>
      <c r="W13">
        <v>0</v>
      </c>
      <c r="X13">
        <v>0</v>
      </c>
      <c r="AA13">
        <v>3</v>
      </c>
      <c r="AB13">
        <v>0</v>
      </c>
      <c r="AC13">
        <v>0</v>
      </c>
      <c r="AF13">
        <v>3</v>
      </c>
      <c r="AG13">
        <v>0</v>
      </c>
      <c r="AH13">
        <v>0</v>
      </c>
      <c r="AK13">
        <v>3</v>
      </c>
      <c r="AL13">
        <v>18.100000000000001</v>
      </c>
      <c r="AM13">
        <v>16</v>
      </c>
      <c r="AP13">
        <v>3</v>
      </c>
      <c r="AQ13">
        <v>14.1</v>
      </c>
      <c r="AR13">
        <v>16.399999999999999</v>
      </c>
    </row>
    <row r="15" spans="1:44" x14ac:dyDescent="0.35">
      <c r="B15" t="s">
        <v>6</v>
      </c>
      <c r="C15">
        <f>AVERAGE(C5:D13)</f>
        <v>0</v>
      </c>
      <c r="G15" t="s">
        <v>6</v>
      </c>
      <c r="H15">
        <f>AVERAGE(H5:I13)</f>
        <v>0</v>
      </c>
      <c r="L15" t="s">
        <v>6</v>
      </c>
      <c r="M15">
        <f>AVERAGE(M5:N13)</f>
        <v>0</v>
      </c>
      <c r="Q15" t="s">
        <v>6</v>
      </c>
      <c r="R15">
        <f>AVERAGE(R5:S13)</f>
        <v>0</v>
      </c>
      <c r="V15" t="s">
        <v>6</v>
      </c>
      <c r="W15">
        <f>AVERAGE(W5:X13)</f>
        <v>2.2611111111111111</v>
      </c>
      <c r="AA15" t="s">
        <v>6</v>
      </c>
      <c r="AB15">
        <f>AVERAGE(AB5:AC13)</f>
        <v>2.6444444444444444</v>
      </c>
      <c r="AF15" t="s">
        <v>6</v>
      </c>
      <c r="AG15">
        <f>AVERAGE(AG5:AH13)</f>
        <v>3.8222222222222229</v>
      </c>
      <c r="AK15" t="s">
        <v>6</v>
      </c>
      <c r="AL15">
        <f>AVERAGE(AL5:AM13)</f>
        <v>5.9222222222222216</v>
      </c>
      <c r="AP15" t="s">
        <v>6</v>
      </c>
      <c r="AQ15">
        <f>AVERAGE(AQ5:AR13)</f>
        <v>5.4444444444444446</v>
      </c>
    </row>
    <row r="16" spans="1:44" x14ac:dyDescent="0.35">
      <c r="B16" t="s">
        <v>7</v>
      </c>
      <c r="C16">
        <f>_xlfn.STDEV.P(C5:D13)</f>
        <v>0</v>
      </c>
      <c r="G16" t="s">
        <v>7</v>
      </c>
      <c r="H16">
        <f>_xlfn.STDEV.P(H5:I13)</f>
        <v>0</v>
      </c>
      <c r="L16" t="s">
        <v>7</v>
      </c>
      <c r="M16">
        <f>_xlfn.STDEV.P(M5:N13)</f>
        <v>0</v>
      </c>
      <c r="Q16" t="s">
        <v>7</v>
      </c>
      <c r="R16">
        <f>_xlfn.STDEV.P(R5:S13)</f>
        <v>0</v>
      </c>
      <c r="V16" t="s">
        <v>7</v>
      </c>
      <c r="W16">
        <f>_xlfn.STDEV.P(W5:X13)</f>
        <v>6.4112001726916148</v>
      </c>
      <c r="AA16" t="s">
        <v>7</v>
      </c>
      <c r="AB16">
        <f>_xlfn.STDEV.P(AB5:AC13)</f>
        <v>7.4814750641703318</v>
      </c>
      <c r="AF16" t="s">
        <v>7</v>
      </c>
      <c r="AG16">
        <f>_xlfn.STDEV.P(AG5:AH13)</f>
        <v>7.1828929142291926</v>
      </c>
      <c r="AK16" t="s">
        <v>7</v>
      </c>
      <c r="AL16">
        <f>_xlfn.STDEV.P(AL5:AM13)</f>
        <v>8.415630665979398</v>
      </c>
      <c r="AP16" t="s">
        <v>7</v>
      </c>
      <c r="AQ16">
        <f>_xlfn.STDEV.P(AQ5:AR13)</f>
        <v>7.7786190021267219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6EE31-55DD-480A-964E-382C6040B6AC}">
  <dimension ref="A1:AR36"/>
  <sheetViews>
    <sheetView tabSelected="1" topLeftCell="AK1" zoomScale="61" zoomScaleNormal="40" workbookViewId="0">
      <selection activeCell="AF18" sqref="AF18"/>
    </sheetView>
  </sheetViews>
  <sheetFormatPr defaultRowHeight="14.5" x14ac:dyDescent="0.35"/>
  <sheetData>
    <row r="1" spans="1:44" x14ac:dyDescent="0.35">
      <c r="A1" t="s">
        <v>0</v>
      </c>
      <c r="B1">
        <v>0</v>
      </c>
      <c r="F1" t="s">
        <v>0</v>
      </c>
      <c r="G1">
        <v>5</v>
      </c>
      <c r="K1" t="s">
        <v>0</v>
      </c>
      <c r="L1">
        <v>9</v>
      </c>
      <c r="P1" t="s">
        <v>0</v>
      </c>
      <c r="Q1">
        <v>13</v>
      </c>
      <c r="U1" t="s">
        <v>0</v>
      </c>
      <c r="V1">
        <v>16</v>
      </c>
      <c r="Z1" t="s">
        <v>0</v>
      </c>
      <c r="AA1">
        <v>20</v>
      </c>
      <c r="AE1" t="s">
        <v>0</v>
      </c>
      <c r="AF1">
        <v>23</v>
      </c>
      <c r="AJ1" t="s">
        <v>0</v>
      </c>
      <c r="AK1">
        <v>27</v>
      </c>
      <c r="AO1" t="s">
        <v>0</v>
      </c>
      <c r="AP1">
        <v>30</v>
      </c>
    </row>
    <row r="2" spans="1:44" x14ac:dyDescent="0.35">
      <c r="A2" t="s">
        <v>1</v>
      </c>
      <c r="B2">
        <v>0</v>
      </c>
      <c r="F2" t="s">
        <v>1</v>
      </c>
      <c r="G2">
        <f>SUM(G1*24)</f>
        <v>120</v>
      </c>
      <c r="K2" t="s">
        <v>1</v>
      </c>
      <c r="L2">
        <f>SUM(L1*24)</f>
        <v>216</v>
      </c>
      <c r="P2" t="s">
        <v>1</v>
      </c>
      <c r="Q2">
        <f>SUM(Q1*24)</f>
        <v>312</v>
      </c>
      <c r="U2" t="s">
        <v>1</v>
      </c>
      <c r="V2">
        <f>SUM(V1*24)</f>
        <v>384</v>
      </c>
      <c r="Z2" t="s">
        <v>1</v>
      </c>
      <c r="AA2">
        <f>SUM(AA1*24)</f>
        <v>480</v>
      </c>
      <c r="AE2" t="s">
        <v>1</v>
      </c>
      <c r="AF2">
        <f>SUM(AF1*24)</f>
        <v>552</v>
      </c>
      <c r="AJ2" t="s">
        <v>1</v>
      </c>
      <c r="AK2">
        <f>SUM(AK1*24)</f>
        <v>648</v>
      </c>
      <c r="AO2" t="s">
        <v>1</v>
      </c>
      <c r="AP2">
        <f>SUM(AP1*24)</f>
        <v>720</v>
      </c>
    </row>
    <row r="5" spans="1:44" x14ac:dyDescent="0.35">
      <c r="A5" t="s">
        <v>2</v>
      </c>
      <c r="B5" t="s">
        <v>3</v>
      </c>
      <c r="C5" t="s">
        <v>4</v>
      </c>
      <c r="D5" t="s">
        <v>5</v>
      </c>
      <c r="F5" t="s">
        <v>2</v>
      </c>
      <c r="G5" t="s">
        <v>3</v>
      </c>
      <c r="H5" t="s">
        <v>4</v>
      </c>
      <c r="I5" t="s">
        <v>5</v>
      </c>
      <c r="K5" t="s">
        <v>2</v>
      </c>
      <c r="L5" t="s">
        <v>3</v>
      </c>
      <c r="M5" t="s">
        <v>4</v>
      </c>
      <c r="N5" t="s">
        <v>5</v>
      </c>
      <c r="P5" t="s">
        <v>2</v>
      </c>
      <c r="Q5" t="s">
        <v>3</v>
      </c>
      <c r="R5" t="s">
        <v>4</v>
      </c>
      <c r="S5" t="s">
        <v>5</v>
      </c>
      <c r="U5" t="s">
        <v>2</v>
      </c>
      <c r="V5" t="s">
        <v>3</v>
      </c>
      <c r="W5" t="s">
        <v>4</v>
      </c>
      <c r="X5" t="s">
        <v>5</v>
      </c>
      <c r="Z5" t="s">
        <v>2</v>
      </c>
      <c r="AA5" t="s">
        <v>3</v>
      </c>
      <c r="AB5" t="s">
        <v>4</v>
      </c>
      <c r="AC5" t="s">
        <v>5</v>
      </c>
      <c r="AE5" t="s">
        <v>2</v>
      </c>
      <c r="AF5" t="s">
        <v>3</v>
      </c>
      <c r="AG5" t="s">
        <v>4</v>
      </c>
      <c r="AH5" t="s">
        <v>5</v>
      </c>
      <c r="AJ5" t="s">
        <v>2</v>
      </c>
      <c r="AK5" t="s">
        <v>3</v>
      </c>
      <c r="AL5" t="s">
        <v>4</v>
      </c>
      <c r="AM5" t="s">
        <v>5</v>
      </c>
      <c r="AO5" t="s">
        <v>2</v>
      </c>
      <c r="AP5" t="s">
        <v>3</v>
      </c>
      <c r="AQ5" t="s">
        <v>4</v>
      </c>
      <c r="AR5" t="s">
        <v>5</v>
      </c>
    </row>
    <row r="6" spans="1:44" x14ac:dyDescent="0.35">
      <c r="A6">
        <v>1</v>
      </c>
      <c r="B6">
        <v>1</v>
      </c>
      <c r="C6">
        <v>0</v>
      </c>
      <c r="D6">
        <v>0</v>
      </c>
      <c r="F6">
        <v>1</v>
      </c>
      <c r="G6">
        <v>1</v>
      </c>
      <c r="H6">
        <v>0</v>
      </c>
      <c r="I6">
        <v>0</v>
      </c>
      <c r="K6">
        <v>1</v>
      </c>
      <c r="L6">
        <v>1</v>
      </c>
      <c r="M6">
        <v>31.6</v>
      </c>
      <c r="N6">
        <v>32</v>
      </c>
      <c r="P6">
        <v>1</v>
      </c>
      <c r="Q6">
        <v>1</v>
      </c>
      <c r="R6">
        <v>22</v>
      </c>
      <c r="S6">
        <v>22.6</v>
      </c>
      <c r="U6">
        <v>1</v>
      </c>
      <c r="V6">
        <v>1</v>
      </c>
      <c r="W6">
        <v>22.2</v>
      </c>
      <c r="X6">
        <v>26.9</v>
      </c>
      <c r="Z6">
        <v>1</v>
      </c>
      <c r="AA6">
        <v>1</v>
      </c>
      <c r="AB6">
        <v>30.3</v>
      </c>
      <c r="AC6">
        <v>34.1</v>
      </c>
      <c r="AE6">
        <v>1</v>
      </c>
      <c r="AF6">
        <v>1</v>
      </c>
      <c r="AG6">
        <v>25.6</v>
      </c>
      <c r="AH6">
        <v>27.5</v>
      </c>
      <c r="AJ6">
        <v>1</v>
      </c>
      <c r="AK6">
        <v>1</v>
      </c>
      <c r="AL6">
        <v>36.799999999999997</v>
      </c>
      <c r="AM6">
        <v>39.6</v>
      </c>
      <c r="AO6">
        <v>1</v>
      </c>
      <c r="AP6">
        <v>1</v>
      </c>
      <c r="AQ6">
        <v>29.7</v>
      </c>
      <c r="AR6">
        <v>33.700000000000003</v>
      </c>
    </row>
    <row r="7" spans="1:44" x14ac:dyDescent="0.35">
      <c r="B7">
        <v>2</v>
      </c>
      <c r="C7">
        <v>0</v>
      </c>
      <c r="D7">
        <v>0</v>
      </c>
      <c r="G7">
        <v>2</v>
      </c>
      <c r="H7">
        <v>0</v>
      </c>
      <c r="I7">
        <v>0</v>
      </c>
      <c r="L7">
        <v>2</v>
      </c>
      <c r="M7">
        <v>21.6</v>
      </c>
      <c r="N7">
        <v>21.9</v>
      </c>
      <c r="Q7">
        <v>2</v>
      </c>
      <c r="R7">
        <v>21.3</v>
      </c>
      <c r="S7">
        <v>18.899999999999999</v>
      </c>
      <c r="V7">
        <v>2</v>
      </c>
      <c r="W7">
        <v>28.7</v>
      </c>
      <c r="X7">
        <v>31.2</v>
      </c>
      <c r="AA7">
        <v>2</v>
      </c>
      <c r="AB7">
        <v>43.9</v>
      </c>
      <c r="AC7">
        <v>38.5</v>
      </c>
      <c r="AF7">
        <v>2</v>
      </c>
      <c r="AG7">
        <v>26.2</v>
      </c>
      <c r="AH7">
        <v>27.4</v>
      </c>
      <c r="AK7">
        <v>2</v>
      </c>
      <c r="AL7">
        <v>33.5</v>
      </c>
      <c r="AM7">
        <v>36.4</v>
      </c>
      <c r="AP7">
        <v>2</v>
      </c>
      <c r="AQ7">
        <v>42.1</v>
      </c>
      <c r="AR7">
        <v>46.4</v>
      </c>
    </row>
    <row r="8" spans="1:44" x14ac:dyDescent="0.35">
      <c r="B8">
        <v>3</v>
      </c>
      <c r="C8">
        <v>0</v>
      </c>
      <c r="D8">
        <v>0</v>
      </c>
      <c r="G8">
        <v>3</v>
      </c>
      <c r="H8">
        <v>0</v>
      </c>
      <c r="I8">
        <v>0</v>
      </c>
      <c r="L8">
        <v>3</v>
      </c>
      <c r="M8">
        <v>25.3</v>
      </c>
      <c r="N8">
        <v>26.6</v>
      </c>
      <c r="Q8">
        <v>3</v>
      </c>
      <c r="R8">
        <v>25.6</v>
      </c>
      <c r="S8">
        <v>23.1</v>
      </c>
      <c r="V8">
        <v>3</v>
      </c>
      <c r="W8">
        <v>32.6</v>
      </c>
      <c r="X8">
        <v>32.6</v>
      </c>
      <c r="AA8">
        <v>3</v>
      </c>
      <c r="AB8">
        <v>44.3</v>
      </c>
      <c r="AC8">
        <v>40</v>
      </c>
      <c r="AF8">
        <v>3</v>
      </c>
      <c r="AG8">
        <v>26.1</v>
      </c>
      <c r="AH8">
        <v>24.7</v>
      </c>
      <c r="AK8">
        <v>3</v>
      </c>
      <c r="AL8">
        <v>35.9</v>
      </c>
      <c r="AM8">
        <v>37.799999999999997</v>
      </c>
      <c r="AP8">
        <v>3</v>
      </c>
      <c r="AQ8">
        <v>34.1</v>
      </c>
      <c r="AR8">
        <v>36.4</v>
      </c>
    </row>
    <row r="9" spans="1:44" x14ac:dyDescent="0.35">
      <c r="A9">
        <v>2</v>
      </c>
      <c r="B9">
        <v>1</v>
      </c>
      <c r="C9">
        <v>0</v>
      </c>
      <c r="D9">
        <v>0</v>
      </c>
      <c r="F9">
        <v>2</v>
      </c>
      <c r="G9">
        <v>1</v>
      </c>
      <c r="H9">
        <v>0</v>
      </c>
      <c r="I9">
        <v>0</v>
      </c>
      <c r="K9">
        <v>2</v>
      </c>
      <c r="L9">
        <v>1</v>
      </c>
      <c r="M9">
        <v>22.6</v>
      </c>
      <c r="N9">
        <v>21.5</v>
      </c>
      <c r="P9">
        <v>2</v>
      </c>
      <c r="Q9">
        <v>1</v>
      </c>
      <c r="R9">
        <v>36.9</v>
      </c>
      <c r="S9">
        <v>33.4</v>
      </c>
      <c r="U9">
        <v>2</v>
      </c>
      <c r="V9">
        <v>1</v>
      </c>
      <c r="W9">
        <v>36.299999999999997</v>
      </c>
      <c r="X9">
        <v>37.5</v>
      </c>
      <c r="Z9">
        <v>2</v>
      </c>
      <c r="AA9">
        <v>1</v>
      </c>
      <c r="AB9">
        <v>41.7</v>
      </c>
      <c r="AC9">
        <v>43.3</v>
      </c>
      <c r="AE9">
        <v>2</v>
      </c>
      <c r="AF9">
        <v>1</v>
      </c>
      <c r="AG9">
        <v>34.700000000000003</v>
      </c>
      <c r="AH9">
        <v>35.6</v>
      </c>
      <c r="AJ9">
        <v>2</v>
      </c>
      <c r="AK9">
        <v>1</v>
      </c>
      <c r="AL9">
        <v>49.9</v>
      </c>
      <c r="AM9">
        <v>41.2</v>
      </c>
      <c r="AO9">
        <v>2</v>
      </c>
      <c r="AP9">
        <v>1</v>
      </c>
      <c r="AQ9">
        <v>27.5</v>
      </c>
      <c r="AR9">
        <v>29.7</v>
      </c>
    </row>
    <row r="10" spans="1:44" x14ac:dyDescent="0.35">
      <c r="B10">
        <v>2</v>
      </c>
      <c r="C10">
        <v>0</v>
      </c>
      <c r="D10">
        <v>0</v>
      </c>
      <c r="G10">
        <v>2</v>
      </c>
      <c r="H10">
        <v>0</v>
      </c>
      <c r="I10">
        <v>0</v>
      </c>
      <c r="L10">
        <v>2</v>
      </c>
      <c r="M10">
        <v>21.4</v>
      </c>
      <c r="N10">
        <v>19.600000000000001</v>
      </c>
      <c r="Q10">
        <v>2</v>
      </c>
      <c r="R10">
        <v>25.7</v>
      </c>
      <c r="S10">
        <v>27.9</v>
      </c>
      <c r="V10">
        <v>2</v>
      </c>
      <c r="W10">
        <v>42.1</v>
      </c>
      <c r="X10">
        <v>42</v>
      </c>
      <c r="AA10">
        <v>2</v>
      </c>
      <c r="AB10">
        <v>35.1</v>
      </c>
      <c r="AC10">
        <v>35.1</v>
      </c>
      <c r="AF10">
        <v>2</v>
      </c>
      <c r="AG10">
        <v>35.6</v>
      </c>
      <c r="AH10">
        <v>37.6</v>
      </c>
      <c r="AK10">
        <v>2</v>
      </c>
      <c r="AL10">
        <v>47.1</v>
      </c>
      <c r="AM10">
        <v>53</v>
      </c>
      <c r="AP10">
        <v>2</v>
      </c>
      <c r="AQ10">
        <v>31.5</v>
      </c>
      <c r="AR10">
        <v>32.799999999999997</v>
      </c>
    </row>
    <row r="11" spans="1:44" x14ac:dyDescent="0.35">
      <c r="B11">
        <v>3</v>
      </c>
      <c r="C11">
        <v>0</v>
      </c>
      <c r="D11">
        <v>0</v>
      </c>
      <c r="G11">
        <v>3</v>
      </c>
      <c r="H11">
        <v>0</v>
      </c>
      <c r="I11">
        <v>0</v>
      </c>
      <c r="L11">
        <v>3</v>
      </c>
      <c r="M11">
        <v>23.5</v>
      </c>
      <c r="N11">
        <v>25.7</v>
      </c>
      <c r="Q11">
        <v>3</v>
      </c>
      <c r="R11">
        <v>34.1</v>
      </c>
      <c r="S11">
        <v>31.3</v>
      </c>
      <c r="V11">
        <v>3</v>
      </c>
      <c r="W11">
        <v>44.1</v>
      </c>
      <c r="X11">
        <v>46.2</v>
      </c>
      <c r="AA11">
        <v>3</v>
      </c>
      <c r="AB11">
        <v>39.6</v>
      </c>
      <c r="AC11">
        <v>41.5</v>
      </c>
      <c r="AF11">
        <v>3</v>
      </c>
      <c r="AG11">
        <v>28.7</v>
      </c>
      <c r="AH11">
        <v>29.7</v>
      </c>
      <c r="AK11">
        <v>3</v>
      </c>
      <c r="AL11">
        <v>41.6</v>
      </c>
      <c r="AM11">
        <v>48.4</v>
      </c>
      <c r="AP11">
        <v>3</v>
      </c>
      <c r="AQ11">
        <v>21.4</v>
      </c>
      <c r="AR11">
        <v>24.6</v>
      </c>
    </row>
    <row r="12" spans="1:44" x14ac:dyDescent="0.35">
      <c r="A12">
        <v>3</v>
      </c>
      <c r="B12">
        <v>1</v>
      </c>
      <c r="C12">
        <v>0</v>
      </c>
      <c r="D12">
        <v>0</v>
      </c>
      <c r="F12">
        <v>3</v>
      </c>
      <c r="G12">
        <v>1</v>
      </c>
      <c r="H12">
        <v>0</v>
      </c>
      <c r="I12">
        <v>0</v>
      </c>
      <c r="K12">
        <v>3</v>
      </c>
      <c r="L12">
        <v>1</v>
      </c>
      <c r="M12">
        <v>0</v>
      </c>
      <c r="N12">
        <v>0</v>
      </c>
      <c r="P12">
        <v>3</v>
      </c>
      <c r="Q12">
        <v>1</v>
      </c>
      <c r="R12">
        <v>23.2</v>
      </c>
      <c r="S12">
        <v>23.3</v>
      </c>
      <c r="U12">
        <v>3</v>
      </c>
      <c r="V12">
        <v>1</v>
      </c>
      <c r="W12">
        <v>31.8</v>
      </c>
      <c r="X12">
        <v>29.6</v>
      </c>
      <c r="Z12">
        <v>3</v>
      </c>
      <c r="AA12">
        <v>1</v>
      </c>
      <c r="AB12">
        <v>42.1</v>
      </c>
      <c r="AC12">
        <v>45.2</v>
      </c>
      <c r="AE12">
        <v>3</v>
      </c>
      <c r="AF12">
        <v>1</v>
      </c>
      <c r="AG12">
        <v>45.2</v>
      </c>
      <c r="AH12">
        <v>46.3</v>
      </c>
      <c r="AJ12">
        <v>3</v>
      </c>
      <c r="AK12">
        <v>1</v>
      </c>
      <c r="AL12">
        <v>35.700000000000003</v>
      </c>
      <c r="AM12">
        <v>35.700000000000003</v>
      </c>
      <c r="AO12">
        <v>3</v>
      </c>
      <c r="AP12">
        <v>1</v>
      </c>
      <c r="AQ12">
        <v>34.1</v>
      </c>
      <c r="AR12">
        <v>32.1</v>
      </c>
    </row>
    <row r="13" spans="1:44" x14ac:dyDescent="0.35">
      <c r="B13">
        <v>2</v>
      </c>
      <c r="C13">
        <v>0</v>
      </c>
      <c r="D13">
        <v>0</v>
      </c>
      <c r="G13">
        <v>2</v>
      </c>
      <c r="H13">
        <v>0</v>
      </c>
      <c r="I13">
        <v>0</v>
      </c>
      <c r="L13">
        <v>2</v>
      </c>
      <c r="M13">
        <v>0</v>
      </c>
      <c r="N13">
        <v>0</v>
      </c>
      <c r="Q13">
        <v>2</v>
      </c>
      <c r="R13">
        <v>25.7</v>
      </c>
      <c r="S13">
        <v>27.5</v>
      </c>
      <c r="V13">
        <v>2</v>
      </c>
      <c r="W13">
        <v>27.4</v>
      </c>
      <c r="X13">
        <v>28.3</v>
      </c>
      <c r="AA13">
        <v>2</v>
      </c>
      <c r="AB13">
        <v>54.2</v>
      </c>
      <c r="AC13">
        <v>52.2</v>
      </c>
      <c r="AF13">
        <v>2</v>
      </c>
      <c r="AG13">
        <v>47.3</v>
      </c>
      <c r="AH13">
        <v>45.7</v>
      </c>
      <c r="AK13">
        <v>2</v>
      </c>
      <c r="AL13">
        <v>37.9</v>
      </c>
      <c r="AM13">
        <v>39.6</v>
      </c>
      <c r="AP13">
        <v>2</v>
      </c>
      <c r="AQ13">
        <v>28.6</v>
      </c>
      <c r="AR13">
        <v>31.1</v>
      </c>
    </row>
    <row r="14" spans="1:44" x14ac:dyDescent="0.35">
      <c r="B14">
        <v>3</v>
      </c>
      <c r="C14">
        <v>0</v>
      </c>
      <c r="D14">
        <v>0</v>
      </c>
      <c r="G14">
        <v>3</v>
      </c>
      <c r="H14">
        <v>0</v>
      </c>
      <c r="I14">
        <v>0</v>
      </c>
      <c r="L14">
        <v>3</v>
      </c>
      <c r="M14">
        <v>0</v>
      </c>
      <c r="N14">
        <v>0</v>
      </c>
      <c r="Q14">
        <v>3</v>
      </c>
      <c r="R14">
        <v>24.6</v>
      </c>
      <c r="S14">
        <v>25.7</v>
      </c>
      <c r="V14">
        <v>3</v>
      </c>
      <c r="W14">
        <v>28.5</v>
      </c>
      <c r="X14">
        <v>26.4</v>
      </c>
      <c r="AA14">
        <v>3</v>
      </c>
      <c r="AB14">
        <v>41.6</v>
      </c>
      <c r="AC14">
        <v>47.1</v>
      </c>
      <c r="AF14">
        <v>3</v>
      </c>
      <c r="AG14">
        <v>53.1</v>
      </c>
      <c r="AH14">
        <v>51.6</v>
      </c>
      <c r="AK14">
        <v>3</v>
      </c>
      <c r="AL14">
        <v>33.299999999999997</v>
      </c>
      <c r="AM14">
        <v>37.799999999999997</v>
      </c>
      <c r="AP14">
        <v>3</v>
      </c>
      <c r="AQ14">
        <v>40</v>
      </c>
      <c r="AR14">
        <v>43.2</v>
      </c>
    </row>
    <row r="16" spans="1:44" x14ac:dyDescent="0.35">
      <c r="B16" t="s">
        <v>6</v>
      </c>
      <c r="C16">
        <f>AVERAGE(C6:D14)</f>
        <v>0</v>
      </c>
      <c r="G16" t="s">
        <v>6</v>
      </c>
      <c r="H16">
        <f>AVERAGE(H6:I14)</f>
        <v>0</v>
      </c>
      <c r="L16" t="s">
        <v>6</v>
      </c>
      <c r="M16">
        <f>AVERAGE(M6:N14)</f>
        <v>16.294444444444444</v>
      </c>
      <c r="Q16" t="s">
        <v>6</v>
      </c>
      <c r="R16">
        <f>AVERAGE(R6:S14)</f>
        <v>26.266666666666666</v>
      </c>
      <c r="V16" t="s">
        <v>6</v>
      </c>
      <c r="W16">
        <f>AVERAGE(W6:X14)</f>
        <v>33.022222222222219</v>
      </c>
      <c r="AA16" t="s">
        <v>6</v>
      </c>
      <c r="AB16">
        <f>AVERAGE(AB6:AC14)</f>
        <v>41.655555555555573</v>
      </c>
      <c r="AF16" t="s">
        <v>6</v>
      </c>
      <c r="AG16">
        <f>AVERAGE(AG6:AH14)</f>
        <v>36.033333333333331</v>
      </c>
      <c r="AK16" t="s">
        <v>6</v>
      </c>
      <c r="AL16">
        <f>AVERAGE(AL6:AM14)</f>
        <v>40.066666666666663</v>
      </c>
      <c r="AP16" t="s">
        <v>6</v>
      </c>
      <c r="AQ16">
        <f>AVERAGE(AQ6:AR14)</f>
        <v>33.277777777777786</v>
      </c>
    </row>
    <row r="17" spans="2:44" x14ac:dyDescent="0.35">
      <c r="B17" t="s">
        <v>7</v>
      </c>
      <c r="C17">
        <f>_xlfn.STDEV.P(C6:D14)</f>
        <v>0</v>
      </c>
      <c r="G17" t="s">
        <v>7</v>
      </c>
      <c r="H17">
        <f>_xlfn.STDEV.P(H6:I14)</f>
        <v>0</v>
      </c>
      <c r="L17" t="s">
        <v>7</v>
      </c>
      <c r="M17">
        <f>_xlfn.STDEV.P(M6:N14)</f>
        <v>11.937544518694054</v>
      </c>
      <c r="Q17" t="s">
        <v>7</v>
      </c>
      <c r="R17">
        <f>_xlfn.STDEV.P(R6:S14)</f>
        <v>4.7013000566037171</v>
      </c>
      <c r="V17" t="s">
        <v>7</v>
      </c>
      <c r="W17">
        <f>_xlfn.STDEV.P(W6:X14)</f>
        <v>6.6606268937153281</v>
      </c>
      <c r="AA17" t="s">
        <v>7</v>
      </c>
      <c r="AB17">
        <f>_xlfn.STDEV.P(AB6:AC14)</f>
        <v>5.8434409784932964</v>
      </c>
      <c r="AF17" t="s">
        <v>7</v>
      </c>
      <c r="AG17">
        <f>_xlfn.STDEV.P(AG6:AH14)</f>
        <v>9.49245314271643</v>
      </c>
      <c r="AK17" t="s">
        <v>7</v>
      </c>
      <c r="AL17">
        <f>_xlfn.STDEV.P(AL6:AM14)</f>
        <v>5.6294858656107998</v>
      </c>
      <c r="AP17" t="s">
        <v>7</v>
      </c>
      <c r="AQ17">
        <f>_xlfn.STDEV.P(AQ6:AR14)</f>
        <v>6.2880447018798389</v>
      </c>
    </row>
    <row r="21" spans="2:44" x14ac:dyDescent="0.35">
      <c r="AR21" t="s">
        <v>5</v>
      </c>
    </row>
    <row r="36" spans="44:44" x14ac:dyDescent="0.35">
      <c r="AR36" t="s">
        <v>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2D4C9-13E1-4C89-B96C-224EE6E59EEC}">
  <dimension ref="L32:N35"/>
  <sheetViews>
    <sheetView topLeftCell="G11" zoomScale="88" zoomScaleNormal="100" workbookViewId="0">
      <selection activeCell="P13" sqref="P13"/>
    </sheetView>
  </sheetViews>
  <sheetFormatPr defaultRowHeight="14.5" x14ac:dyDescent="0.35"/>
  <sheetData>
    <row r="32" spans="12:14" x14ac:dyDescent="0.35">
      <c r="L32">
        <v>200</v>
      </c>
      <c r="M32">
        <f>'200'!$AQ$16</f>
        <v>49.616666666666667</v>
      </c>
      <c r="N32">
        <f>'200'!$AQ$17</f>
        <v>6.4286900341792554</v>
      </c>
    </row>
    <row r="33" spans="12:14" x14ac:dyDescent="0.35">
      <c r="L33" t="s">
        <v>9</v>
      </c>
      <c r="M33">
        <f>'2k'!$AQ$16</f>
        <v>38.044444444444444</v>
      </c>
      <c r="N33">
        <f>'2k'!$AQ$17</f>
        <v>6.0043708359663155</v>
      </c>
    </row>
    <row r="34" spans="12:14" x14ac:dyDescent="0.35">
      <c r="L34" t="s">
        <v>10</v>
      </c>
      <c r="M34">
        <f>'10k'!AQ15</f>
        <v>5.4444444444444446</v>
      </c>
      <c r="N34">
        <f>'10k'!AQ16</f>
        <v>7.7786190021267219</v>
      </c>
    </row>
    <row r="35" spans="12:14" x14ac:dyDescent="0.35">
      <c r="L35" t="s">
        <v>11</v>
      </c>
      <c r="M35">
        <f>'20k'!AQ16</f>
        <v>33.277777777777786</v>
      </c>
      <c r="N35">
        <f>'20k'!AQ17</f>
        <v>6.2880447018798389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200</vt:lpstr>
      <vt:lpstr>2k</vt:lpstr>
      <vt:lpstr>10k</vt:lpstr>
      <vt:lpstr>20k</vt:lpstr>
      <vt:lpstr>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turner</dc:creator>
  <cp:lastModifiedBy>Joe Turner</cp:lastModifiedBy>
  <dcterms:created xsi:type="dcterms:W3CDTF">2015-06-05T18:17:20Z</dcterms:created>
  <dcterms:modified xsi:type="dcterms:W3CDTF">2022-09-30T12:13:56Z</dcterms:modified>
</cp:coreProperties>
</file>